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一年制理科排名" sheetId="7" r:id="rId1"/>
    <sheet name="一年制文科排名" sheetId="8" r:id="rId2"/>
    <sheet name="两年制理科排名" sheetId="9" r:id="rId3"/>
    <sheet name="两年制文科排名" sheetId="10" r:id="rId4"/>
  </sheets>
  <calcPr calcId="144525"/>
</workbook>
</file>

<file path=xl/sharedStrings.xml><?xml version="1.0" encoding="utf-8"?>
<sst xmlns="http://schemas.openxmlformats.org/spreadsheetml/2006/main" count="263" uniqueCount="139">
  <si>
    <t>学号</t>
  </si>
  <si>
    <t>第一学期期中</t>
  </si>
  <si>
    <t>第一学期期末</t>
  </si>
  <si>
    <t>第二学期期末</t>
  </si>
  <si>
    <t>学习总成绩</t>
  </si>
  <si>
    <t>课外成绩</t>
  </si>
  <si>
    <t>总成绩</t>
  </si>
  <si>
    <t>排名</t>
  </si>
  <si>
    <t>201951090200</t>
  </si>
  <si>
    <t>8</t>
  </si>
  <si>
    <t>201951090199</t>
  </si>
  <si>
    <t>5</t>
  </si>
  <si>
    <t>201951090140</t>
  </si>
  <si>
    <t>10</t>
  </si>
  <si>
    <t>201951090309</t>
  </si>
  <si>
    <t>3</t>
  </si>
  <si>
    <t>201951090343</t>
  </si>
  <si>
    <t>1</t>
  </si>
  <si>
    <t>201951090190</t>
  </si>
  <si>
    <t>2</t>
  </si>
  <si>
    <t>201951090352</t>
  </si>
  <si>
    <t>201951090213</t>
  </si>
  <si>
    <t>201951090196</t>
  </si>
  <si>
    <t>201951090107</t>
  </si>
  <si>
    <t>6.5</t>
  </si>
  <si>
    <t>201951090141</t>
  </si>
  <si>
    <t>201951090351</t>
  </si>
  <si>
    <t>4.5</t>
  </si>
  <si>
    <t>201951090416</t>
  </si>
  <si>
    <t>0</t>
  </si>
  <si>
    <t>201951090143</t>
  </si>
  <si>
    <t>201951090100</t>
  </si>
  <si>
    <t>201951090198</t>
  </si>
  <si>
    <t>14</t>
  </si>
  <si>
    <t>201951090144</t>
  </si>
  <si>
    <t>6</t>
  </si>
  <si>
    <t>201951090349</t>
  </si>
  <si>
    <t>201951090415</t>
  </si>
  <si>
    <t>4</t>
  </si>
  <si>
    <t>201951090186</t>
  </si>
  <si>
    <t>201951090308</t>
  </si>
  <si>
    <t>201951090347</t>
  </si>
  <si>
    <t>201951090423</t>
  </si>
  <si>
    <t>201951090424</t>
  </si>
  <si>
    <t>201951090142</t>
  </si>
  <si>
    <t>9</t>
  </si>
  <si>
    <t>201951090104</t>
  </si>
  <si>
    <t>201951090194</t>
  </si>
  <si>
    <t>201951090073</t>
  </si>
  <si>
    <t>201951090184</t>
  </si>
  <si>
    <t>201951090214</t>
  </si>
  <si>
    <t>201951090428</t>
  </si>
  <si>
    <t>201951090344</t>
  </si>
  <si>
    <t>201951090422</t>
  </si>
  <si>
    <t>201951090216</t>
  </si>
  <si>
    <t>201951090074</t>
  </si>
  <si>
    <t>7</t>
  </si>
  <si>
    <t>201951090071</t>
  </si>
  <si>
    <t>201951090189</t>
  </si>
  <si>
    <t>201951090341</t>
  </si>
  <si>
    <t>201951090103</t>
  </si>
  <si>
    <t>201951090419</t>
  </si>
  <si>
    <t>201951090429</t>
  </si>
  <si>
    <t>201951090431</t>
  </si>
  <si>
    <t>201951090421</t>
  </si>
  <si>
    <t>201951090191</t>
  </si>
  <si>
    <t>201951090306</t>
  </si>
  <si>
    <t>201951090307</t>
  </si>
  <si>
    <t>201951090346</t>
  </si>
  <si>
    <t>201951090145</t>
  </si>
  <si>
    <t>201951090427</t>
  </si>
  <si>
    <t>201951090075</t>
  </si>
  <si>
    <t>201951090138</t>
  </si>
  <si>
    <t>201951090187</t>
  </si>
  <si>
    <t>201951090420</t>
  </si>
  <si>
    <t>201951090418</t>
  </si>
  <si>
    <t>201951090201</t>
  </si>
  <si>
    <t>201951090193</t>
  </si>
  <si>
    <t>201951090147</t>
  </si>
  <si>
    <t>201951090197</t>
  </si>
  <si>
    <t>201951090340</t>
  </si>
  <si>
    <t>201951090348</t>
  </si>
  <si>
    <t>201951090195</t>
  </si>
  <si>
    <t>-1</t>
  </si>
  <si>
    <t>201951090345</t>
  </si>
  <si>
    <t>201951090350</t>
  </si>
  <si>
    <t>201951090354</t>
  </si>
  <si>
    <t>201951090070</t>
  </si>
  <si>
    <t>201951090185</t>
  </si>
  <si>
    <t>201951090188</t>
  </si>
  <si>
    <t>201951090105</t>
  </si>
  <si>
    <t>201951090425</t>
  </si>
  <si>
    <t>201951090139</t>
  </si>
  <si>
    <t>201951090146</t>
  </si>
  <si>
    <t>201951090417</t>
  </si>
  <si>
    <t>201951090106</t>
  </si>
  <si>
    <t>201951090192</t>
  </si>
  <si>
    <t>201951090353</t>
  </si>
  <si>
    <t>201951090099</t>
  </si>
  <si>
    <t>201951090072</t>
  </si>
  <si>
    <t>201951090098</t>
  </si>
  <si>
    <t>201951090426</t>
  </si>
  <si>
    <t>201951090342</t>
  </si>
  <si>
    <t>201951090430</t>
  </si>
  <si>
    <t>201951090394</t>
  </si>
  <si>
    <t>201951090409</t>
  </si>
  <si>
    <t>201951090392</t>
  </si>
  <si>
    <t>201951090398</t>
  </si>
  <si>
    <t>201951090378</t>
  </si>
  <si>
    <t>201951090400</t>
  </si>
  <si>
    <t>201951090391</t>
  </si>
  <si>
    <t>201951090382</t>
  </si>
  <si>
    <t>201951090390</t>
  </si>
  <si>
    <t>201951090384</t>
  </si>
  <si>
    <t>201951090386</t>
  </si>
  <si>
    <t>201951090393</t>
  </si>
  <si>
    <t>201951090410</t>
  </si>
  <si>
    <t>201951090402</t>
  </si>
  <si>
    <t>201951090403</t>
  </si>
  <si>
    <t>201951090383</t>
  </si>
  <si>
    <t>201951090397</t>
  </si>
  <si>
    <t>201951090387</t>
  </si>
  <si>
    <t>201951090377</t>
  </si>
  <si>
    <t>201951090404</t>
  </si>
  <si>
    <t>201951090396</t>
  </si>
  <si>
    <t>201951090408</t>
  </si>
  <si>
    <t>201951090399</t>
  </si>
  <si>
    <t>201951090406</t>
  </si>
  <si>
    <t>201951090401</t>
  </si>
  <si>
    <t>201951090389</t>
  </si>
  <si>
    <t>201951090407</t>
  </si>
  <si>
    <t>201951090379</t>
  </si>
  <si>
    <t>201951090381</t>
  </si>
  <si>
    <t>201951090380</t>
  </si>
  <si>
    <t>201951090376</t>
  </si>
  <si>
    <t>201951090385</t>
  </si>
  <si>
    <t>201951090395</t>
  </si>
  <si>
    <t>201951090405</t>
  </si>
  <si>
    <t>201951090388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</si>
</sst>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0"/>
      <name val="宋体"/>
      <charset val="0"/>
    </font>
    <font>
      <b/>
      <sz val="10"/>
      <color theme="0"/>
      <name val="宋体"/>
      <charset val="134"/>
    </font>
    <font>
      <b/>
      <sz val="10"/>
      <color theme="0"/>
      <name val="Arial"/>
      <charset val="0"/>
    </font>
    <font>
      <b/>
      <sz val="10"/>
      <color theme="0"/>
      <name val="Arial"/>
      <charset val="134"/>
    </font>
    <font>
      <sz val="10"/>
      <name val="Arial"/>
      <charset val="0"/>
    </font>
    <font>
      <sz val="10"/>
      <color theme="1"/>
      <name val="Arial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theme="1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D36" sqref="D36"/>
    </sheetView>
  </sheetViews>
  <sheetFormatPr defaultColWidth="9" defaultRowHeight="13.5" outlineLevelCol="7"/>
  <cols>
    <col min="1" max="1" width="15.75" customWidth="1"/>
    <col min="2" max="2" width="17.625" customWidth="1"/>
    <col min="3" max="3" width="17" customWidth="1"/>
    <col min="4" max="4" width="17.5" customWidth="1"/>
    <col min="5" max="5" width="18" customWidth="1"/>
    <col min="6" max="6" width="8.125" customWidth="1"/>
    <col min="7" max="7" width="22" customWidth="1"/>
    <col min="10" max="10" width="16.25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>
      <c r="A2" s="4"/>
      <c r="B2" s="5"/>
      <c r="C2" s="6"/>
      <c r="D2" s="6"/>
      <c r="E2" s="6"/>
      <c r="F2" s="5"/>
      <c r="G2" s="5"/>
      <c r="H2" s="5"/>
    </row>
    <row r="3" spans="1:8">
      <c r="A3" s="7" t="s">
        <v>8</v>
      </c>
      <c r="B3" s="17">
        <v>85.6666666666667</v>
      </c>
      <c r="C3" s="8">
        <v>88.9826086956522</v>
      </c>
      <c r="D3" s="18">
        <v>91.392</v>
      </c>
      <c r="E3" s="10">
        <f t="shared" ref="E3:E44" si="0">B3*0.15+C3*0.35+D3*0.35</f>
        <v>75.9811130434783</v>
      </c>
      <c r="F3" s="11" t="s">
        <v>9</v>
      </c>
      <c r="G3" s="10">
        <f t="shared" ref="G3:G44" si="1">E3*0.9+F3*0.1</f>
        <v>69.1830017391304</v>
      </c>
      <c r="H3" s="10">
        <f>RANK(G3,G$3:G$44)</f>
        <v>1</v>
      </c>
    </row>
    <row r="4" spans="1:8">
      <c r="A4" s="7" t="s">
        <v>10</v>
      </c>
      <c r="B4" s="17">
        <v>81.7142857142857</v>
      </c>
      <c r="C4" s="8">
        <v>89.7304347826087</v>
      </c>
      <c r="D4" s="18">
        <v>89.236</v>
      </c>
      <c r="E4" s="10">
        <f t="shared" si="0"/>
        <v>74.8953950310559</v>
      </c>
      <c r="F4" s="11" t="s">
        <v>11</v>
      </c>
      <c r="G4" s="10">
        <f t="shared" si="1"/>
        <v>67.9058555279503</v>
      </c>
      <c r="H4" s="10">
        <f>RANK(G4,G$3:G$44)</f>
        <v>2</v>
      </c>
    </row>
    <row r="5" spans="1:8">
      <c r="A5" s="7" t="s">
        <v>12</v>
      </c>
      <c r="B5" s="17">
        <v>87.3333333333333</v>
      </c>
      <c r="C5" s="8">
        <v>86.4521739130435</v>
      </c>
      <c r="D5" s="18">
        <v>87.12</v>
      </c>
      <c r="E5" s="10">
        <f t="shared" si="0"/>
        <v>73.8502608695652</v>
      </c>
      <c r="F5" s="11" t="s">
        <v>13</v>
      </c>
      <c r="G5" s="10">
        <f t="shared" si="1"/>
        <v>67.4652347826087</v>
      </c>
      <c r="H5" s="10">
        <f>RANK(G5,G$3:G$44)</f>
        <v>3</v>
      </c>
    </row>
    <row r="6" spans="1:8">
      <c r="A6" s="7" t="s">
        <v>14</v>
      </c>
      <c r="B6" s="17">
        <v>79.5714285714286</v>
      </c>
      <c r="C6" s="8">
        <v>87.7565217391304</v>
      </c>
      <c r="D6" s="18">
        <v>89.484</v>
      </c>
      <c r="E6" s="10">
        <f t="shared" si="0"/>
        <v>73.9698968944099</v>
      </c>
      <c r="F6" s="11" t="s">
        <v>15</v>
      </c>
      <c r="G6" s="10">
        <f t="shared" si="1"/>
        <v>66.8729072049689</v>
      </c>
      <c r="H6" s="10">
        <f>RANK(G6,G$3:G$44)</f>
        <v>4</v>
      </c>
    </row>
    <row r="7" spans="1:8">
      <c r="A7" s="7" t="s">
        <v>16</v>
      </c>
      <c r="B7" s="17">
        <v>80.9523809523809</v>
      </c>
      <c r="C7" s="8">
        <v>86.7304347826087</v>
      </c>
      <c r="D7" s="18">
        <v>90.344</v>
      </c>
      <c r="E7" s="10">
        <f t="shared" si="0"/>
        <v>74.1189093167702</v>
      </c>
      <c r="F7" s="11" t="s">
        <v>17</v>
      </c>
      <c r="G7" s="10">
        <f t="shared" si="1"/>
        <v>66.8070183850932</v>
      </c>
      <c r="H7" s="10">
        <f>RANK(G7,G$3:G$44)</f>
        <v>5</v>
      </c>
    </row>
    <row r="8" spans="1:8">
      <c r="A8" s="7" t="s">
        <v>18</v>
      </c>
      <c r="B8" s="17">
        <v>84.0952380952381</v>
      </c>
      <c r="C8" s="8">
        <v>87.0782608695652</v>
      </c>
      <c r="D8" s="18">
        <v>88.224</v>
      </c>
      <c r="E8" s="10">
        <f t="shared" si="0"/>
        <v>73.9700770186335</v>
      </c>
      <c r="F8" s="11" t="s">
        <v>19</v>
      </c>
      <c r="G8" s="10">
        <f t="shared" si="1"/>
        <v>66.7730693167702</v>
      </c>
      <c r="H8" s="10">
        <f>RANK(G8,G$3:G$44)</f>
        <v>6</v>
      </c>
    </row>
    <row r="9" spans="1:8">
      <c r="A9" s="7" t="s">
        <v>20</v>
      </c>
      <c r="B9" s="17">
        <v>81.6666666666667</v>
      </c>
      <c r="C9" s="8">
        <v>88.3826086956522</v>
      </c>
      <c r="D9" s="18">
        <v>86.288</v>
      </c>
      <c r="E9" s="10">
        <f t="shared" si="0"/>
        <v>73.3847130434783</v>
      </c>
      <c r="F9" s="11" t="s">
        <v>17</v>
      </c>
      <c r="G9" s="10">
        <f t="shared" si="1"/>
        <v>66.1462417391304</v>
      </c>
      <c r="H9" s="10">
        <f>RANK(G9,G$3:G$44)</f>
        <v>7</v>
      </c>
    </row>
    <row r="10" spans="1:8">
      <c r="A10" s="7" t="s">
        <v>21</v>
      </c>
      <c r="B10" s="17">
        <v>85.6666666666667</v>
      </c>
      <c r="C10" s="8">
        <v>82.5304347826087</v>
      </c>
      <c r="D10" s="18">
        <v>90.328</v>
      </c>
      <c r="E10" s="10">
        <f t="shared" si="0"/>
        <v>73.350452173913</v>
      </c>
      <c r="F10" s="11" t="s">
        <v>17</v>
      </c>
      <c r="G10" s="10">
        <f t="shared" si="1"/>
        <v>66.1154069565217</v>
      </c>
      <c r="H10" s="10">
        <f>RANK(G10,G$3:G$44)</f>
        <v>8</v>
      </c>
    </row>
    <row r="11" spans="1:8">
      <c r="A11" s="7" t="s">
        <v>22</v>
      </c>
      <c r="B11" s="17">
        <v>80.9523809523809</v>
      </c>
      <c r="C11" s="8">
        <v>84.7478260869565</v>
      </c>
      <c r="D11" s="18">
        <v>88.272</v>
      </c>
      <c r="E11" s="10">
        <f t="shared" si="0"/>
        <v>72.6997962732919</v>
      </c>
      <c r="F11" s="11" t="s">
        <v>15</v>
      </c>
      <c r="G11" s="10">
        <f t="shared" si="1"/>
        <v>65.7298166459627</v>
      </c>
      <c r="H11" s="10">
        <f>RANK(G11,G$3:G$44)</f>
        <v>9</v>
      </c>
    </row>
    <row r="12" spans="1:8">
      <c r="A12" s="7" t="s">
        <v>23</v>
      </c>
      <c r="B12" s="17">
        <v>82.9523809523809</v>
      </c>
      <c r="C12" s="8">
        <v>85.3478260869565</v>
      </c>
      <c r="D12" s="18">
        <v>84.736</v>
      </c>
      <c r="E12" s="10">
        <f t="shared" si="0"/>
        <v>71.9721962732919</v>
      </c>
      <c r="F12" s="11" t="s">
        <v>24</v>
      </c>
      <c r="G12" s="10">
        <f t="shared" si="1"/>
        <v>65.4249766459627</v>
      </c>
      <c r="H12" s="10">
        <f>RANK(G12,G$3:G$44)</f>
        <v>10</v>
      </c>
    </row>
    <row r="13" spans="1:8">
      <c r="A13" s="7" t="s">
        <v>25</v>
      </c>
      <c r="B13" s="17">
        <v>83.8571428571429</v>
      </c>
      <c r="C13" s="8">
        <v>85.8869565217391</v>
      </c>
      <c r="D13" s="18">
        <v>83.984</v>
      </c>
      <c r="E13" s="10">
        <f t="shared" si="0"/>
        <v>72.0334062111801</v>
      </c>
      <c r="F13" s="11" t="s">
        <v>19</v>
      </c>
      <c r="G13" s="10">
        <f t="shared" si="1"/>
        <v>65.0300655900621</v>
      </c>
      <c r="H13" s="10">
        <f>RANK(G13,G$3:G$44)</f>
        <v>11</v>
      </c>
    </row>
    <row r="14" spans="1:8">
      <c r="A14" s="7" t="s">
        <v>26</v>
      </c>
      <c r="B14" s="17">
        <v>76.9047619047619</v>
      </c>
      <c r="C14" s="8">
        <v>86.6347826086957</v>
      </c>
      <c r="D14" s="18">
        <v>85.136</v>
      </c>
      <c r="E14" s="10">
        <f t="shared" si="0"/>
        <v>71.6554881987578</v>
      </c>
      <c r="F14" s="11" t="s">
        <v>27</v>
      </c>
      <c r="G14" s="10">
        <f t="shared" si="1"/>
        <v>64.939939378882</v>
      </c>
      <c r="H14" s="10">
        <f>RANK(G14,G$3:G$44)</f>
        <v>12</v>
      </c>
    </row>
    <row r="15" spans="1:8">
      <c r="A15" s="7" t="s">
        <v>28</v>
      </c>
      <c r="B15" s="17">
        <v>86.2857142857143</v>
      </c>
      <c r="C15" s="8">
        <v>84.7043478260869</v>
      </c>
      <c r="D15" s="18">
        <v>83.784</v>
      </c>
      <c r="E15" s="10">
        <f t="shared" si="0"/>
        <v>71.9137788819876</v>
      </c>
      <c r="F15" s="11" t="s">
        <v>29</v>
      </c>
      <c r="G15" s="10">
        <f t="shared" si="1"/>
        <v>64.7224009937888</v>
      </c>
      <c r="H15" s="10">
        <f>RANK(G15,G$3:G$44)</f>
        <v>13</v>
      </c>
    </row>
    <row r="16" spans="1:8">
      <c r="A16" s="7" t="s">
        <v>30</v>
      </c>
      <c r="B16" s="17">
        <v>74.7619047619048</v>
      </c>
      <c r="C16" s="8">
        <v>80.6521739130435</v>
      </c>
      <c r="D16" s="18">
        <v>89.464</v>
      </c>
      <c r="E16" s="10">
        <f t="shared" si="0"/>
        <v>70.7549465838509</v>
      </c>
      <c r="F16" s="11" t="s">
        <v>11</v>
      </c>
      <c r="G16" s="10">
        <f t="shared" si="1"/>
        <v>64.1794519254659</v>
      </c>
      <c r="H16" s="10">
        <f>RANK(G16,G$3:G$44)</f>
        <v>14</v>
      </c>
    </row>
    <row r="17" spans="1:8">
      <c r="A17" s="7" t="s">
        <v>31</v>
      </c>
      <c r="B17" s="17">
        <v>78.3333333333333</v>
      </c>
      <c r="C17" s="8">
        <v>84.9565217391304</v>
      </c>
      <c r="D17" s="18">
        <v>84.3</v>
      </c>
      <c r="E17" s="10">
        <f t="shared" si="0"/>
        <v>70.9897826086956</v>
      </c>
      <c r="F17" s="11" t="s">
        <v>19</v>
      </c>
      <c r="G17" s="10">
        <f t="shared" si="1"/>
        <v>64.0908043478261</v>
      </c>
      <c r="H17" s="10">
        <f>RANK(G17,G$3:G$44)</f>
        <v>15</v>
      </c>
    </row>
    <row r="18" spans="1:8">
      <c r="A18" s="7" t="s">
        <v>32</v>
      </c>
      <c r="B18" s="17">
        <v>73.2380952380952</v>
      </c>
      <c r="C18" s="8">
        <v>84.4</v>
      </c>
      <c r="D18" s="18">
        <v>83.112</v>
      </c>
      <c r="E18" s="10">
        <f t="shared" si="0"/>
        <v>69.6149142857143</v>
      </c>
      <c r="F18" s="11" t="s">
        <v>33</v>
      </c>
      <c r="G18" s="10">
        <f t="shared" si="1"/>
        <v>64.0534228571428</v>
      </c>
      <c r="H18" s="10">
        <f>RANK(G18,G$3:G$44)</f>
        <v>16</v>
      </c>
    </row>
    <row r="19" spans="1:8">
      <c r="A19" s="7" t="s">
        <v>34</v>
      </c>
      <c r="B19" s="17">
        <v>78.9047619047619</v>
      </c>
      <c r="C19" s="8">
        <v>86.3130434782609</v>
      </c>
      <c r="D19" s="18">
        <v>81.036</v>
      </c>
      <c r="E19" s="10">
        <f t="shared" si="0"/>
        <v>70.4078795031056</v>
      </c>
      <c r="F19" s="11" t="s">
        <v>35</v>
      </c>
      <c r="G19" s="10">
        <f t="shared" si="1"/>
        <v>63.967091552795</v>
      </c>
      <c r="H19" s="10">
        <f>RANK(G19,G$3:G$44)</f>
        <v>17</v>
      </c>
    </row>
    <row r="20" spans="1:8">
      <c r="A20" s="7" t="s">
        <v>36</v>
      </c>
      <c r="B20" s="17">
        <v>78.0476190476191</v>
      </c>
      <c r="C20" s="8">
        <v>82.2173913043478</v>
      </c>
      <c r="D20" s="18">
        <v>86.056</v>
      </c>
      <c r="E20" s="10">
        <f t="shared" si="0"/>
        <v>70.6028298136646</v>
      </c>
      <c r="F20" s="11" t="s">
        <v>29</v>
      </c>
      <c r="G20" s="10">
        <f t="shared" si="1"/>
        <v>63.5425468322981</v>
      </c>
      <c r="H20" s="10">
        <f>RANK(G20,G$3:G$44)</f>
        <v>18</v>
      </c>
    </row>
    <row r="21" spans="1:8">
      <c r="A21" s="7" t="s">
        <v>37</v>
      </c>
      <c r="B21" s="19">
        <v>80.1904761904762</v>
      </c>
      <c r="C21" s="12">
        <v>83.2173913043478</v>
      </c>
      <c r="D21" s="20">
        <v>82.408</v>
      </c>
      <c r="E21" s="14">
        <f t="shared" si="0"/>
        <v>69.9974583850932</v>
      </c>
      <c r="F21" s="15" t="s">
        <v>38</v>
      </c>
      <c r="G21" s="14">
        <f t="shared" si="1"/>
        <v>63.3977125465838</v>
      </c>
      <c r="H21" s="14">
        <f>RANK(G21,G$3:G$44)</f>
        <v>19</v>
      </c>
    </row>
    <row r="22" spans="1:8">
      <c r="A22" s="7" t="s">
        <v>39</v>
      </c>
      <c r="B22" s="17">
        <v>80.9523809523809</v>
      </c>
      <c r="C22" s="8">
        <v>83.3913043478261</v>
      </c>
      <c r="D22" s="18">
        <v>83.124</v>
      </c>
      <c r="E22" s="10">
        <f t="shared" si="0"/>
        <v>70.4232136645963</v>
      </c>
      <c r="F22" s="11" t="s">
        <v>29</v>
      </c>
      <c r="G22" s="10">
        <f t="shared" si="1"/>
        <v>63.3808922981366</v>
      </c>
      <c r="H22" s="10">
        <f>RANK(G22,G$3:G$44)</f>
        <v>20</v>
      </c>
    </row>
    <row r="23" spans="1:8">
      <c r="A23" s="7" t="s">
        <v>40</v>
      </c>
      <c r="B23" s="17">
        <v>79.1428571428571</v>
      </c>
      <c r="C23" s="8">
        <v>81.9130434782609</v>
      </c>
      <c r="D23" s="18">
        <v>83.248</v>
      </c>
      <c r="E23" s="10">
        <f t="shared" si="0"/>
        <v>69.6777937888199</v>
      </c>
      <c r="F23" s="11" t="s">
        <v>35</v>
      </c>
      <c r="G23" s="10">
        <f t="shared" si="1"/>
        <v>63.3100144099379</v>
      </c>
      <c r="H23" s="10">
        <f>RANK(G23,G$3:G$44)</f>
        <v>21</v>
      </c>
    </row>
    <row r="24" spans="1:8">
      <c r="A24" s="7" t="s">
        <v>41</v>
      </c>
      <c r="B24" s="17">
        <v>75.6666666666667</v>
      </c>
      <c r="C24" s="8">
        <v>81.0608695652174</v>
      </c>
      <c r="D24" s="18">
        <v>85.536</v>
      </c>
      <c r="E24" s="10">
        <f t="shared" si="0"/>
        <v>69.6589043478261</v>
      </c>
      <c r="F24" s="11" t="s">
        <v>11</v>
      </c>
      <c r="G24" s="10">
        <f t="shared" si="1"/>
        <v>63.1930139130435</v>
      </c>
      <c r="H24" s="10">
        <f>RANK(G24,G$3:G$44)</f>
        <v>22</v>
      </c>
    </row>
    <row r="25" spans="1:8">
      <c r="A25" s="7" t="s">
        <v>42</v>
      </c>
      <c r="B25" s="17">
        <v>79</v>
      </c>
      <c r="C25" s="8">
        <v>84.2521739130435</v>
      </c>
      <c r="D25" s="18">
        <v>80.496</v>
      </c>
      <c r="E25" s="10">
        <f t="shared" si="0"/>
        <v>69.5118608695652</v>
      </c>
      <c r="F25" s="11" t="s">
        <v>19</v>
      </c>
      <c r="G25" s="10">
        <f t="shared" si="1"/>
        <v>62.7606747826087</v>
      </c>
      <c r="H25" s="10">
        <f>RANK(G25,G$3:G$44)</f>
        <v>23</v>
      </c>
    </row>
    <row r="26" spans="1:8">
      <c r="A26" s="7" t="s">
        <v>43</v>
      </c>
      <c r="B26" s="17">
        <v>79.6190476190476</v>
      </c>
      <c r="C26" s="8">
        <v>82.7043478260869</v>
      </c>
      <c r="D26" s="18">
        <v>81.016</v>
      </c>
      <c r="E26" s="10">
        <f t="shared" si="0"/>
        <v>69.2449788819875</v>
      </c>
      <c r="F26" s="11" t="s">
        <v>38</v>
      </c>
      <c r="G26" s="10">
        <f t="shared" si="1"/>
        <v>62.7204809937888</v>
      </c>
      <c r="H26" s="10">
        <f>RANK(G26,G$3:G$44)</f>
        <v>24</v>
      </c>
    </row>
    <row r="27" spans="1:8">
      <c r="A27" s="7" t="s">
        <v>44</v>
      </c>
      <c r="B27" s="17">
        <v>70.2857142857143</v>
      </c>
      <c r="C27" s="8">
        <v>84.9217391304348</v>
      </c>
      <c r="D27" s="18">
        <v>80.556</v>
      </c>
      <c r="E27" s="10">
        <f t="shared" si="0"/>
        <v>68.4600658385093</v>
      </c>
      <c r="F27" s="11" t="s">
        <v>45</v>
      </c>
      <c r="G27" s="10">
        <f t="shared" si="1"/>
        <v>62.5140592546584</v>
      </c>
      <c r="H27" s="10">
        <f>RANK(G27,G$3:G$44)</f>
        <v>25</v>
      </c>
    </row>
    <row r="28" spans="1:8">
      <c r="A28" s="7" t="s">
        <v>46</v>
      </c>
      <c r="B28" s="17">
        <v>69.2857142857143</v>
      </c>
      <c r="C28" s="8">
        <v>83.4434782608696</v>
      </c>
      <c r="D28" s="18">
        <v>83.456</v>
      </c>
      <c r="E28" s="10">
        <f t="shared" si="0"/>
        <v>68.8076745341615</v>
      </c>
      <c r="F28" s="11" t="s">
        <v>15</v>
      </c>
      <c r="G28" s="10">
        <f t="shared" si="1"/>
        <v>62.2269070807453</v>
      </c>
      <c r="H28" s="10">
        <f>RANK(G28,G$3:G$44)</f>
        <v>26</v>
      </c>
    </row>
    <row r="29" spans="1:8">
      <c r="A29" s="7" t="s">
        <v>47</v>
      </c>
      <c r="B29" s="17">
        <v>77.2857142857143</v>
      </c>
      <c r="C29" s="8">
        <v>82.0347826086957</v>
      </c>
      <c r="D29" s="18">
        <v>81.184</v>
      </c>
      <c r="E29" s="10">
        <f t="shared" si="0"/>
        <v>68.7194310559006</v>
      </c>
      <c r="F29" s="11" t="s">
        <v>15</v>
      </c>
      <c r="G29" s="10">
        <f t="shared" si="1"/>
        <v>62.1474879503106</v>
      </c>
      <c r="H29" s="10">
        <f>RANK(G29,G$3:G$44)</f>
        <v>27</v>
      </c>
    </row>
    <row r="30" spans="1:8">
      <c r="A30" s="7" t="s">
        <v>48</v>
      </c>
      <c r="B30" s="17">
        <v>80.0952380952381</v>
      </c>
      <c r="C30" s="8">
        <v>81.2434782608696</v>
      </c>
      <c r="D30" s="18">
        <v>80.016</v>
      </c>
      <c r="E30" s="10">
        <f t="shared" si="0"/>
        <v>68.4551031055901</v>
      </c>
      <c r="F30" s="11" t="s">
        <v>17</v>
      </c>
      <c r="G30" s="10">
        <f t="shared" si="1"/>
        <v>61.7095927950311</v>
      </c>
      <c r="H30" s="10">
        <f>RANK(G30,G$3:G$44)</f>
        <v>28</v>
      </c>
    </row>
    <row r="31" spans="1:8">
      <c r="A31" s="7" t="s">
        <v>49</v>
      </c>
      <c r="B31" s="17">
        <v>71</v>
      </c>
      <c r="C31" s="8">
        <v>82.9217391304348</v>
      </c>
      <c r="D31" s="18">
        <v>81.164</v>
      </c>
      <c r="E31" s="10">
        <f t="shared" si="0"/>
        <v>68.0800086956522</v>
      </c>
      <c r="F31" s="11" t="s">
        <v>38</v>
      </c>
      <c r="G31" s="10">
        <f t="shared" si="1"/>
        <v>61.672007826087</v>
      </c>
      <c r="H31" s="10">
        <f>RANK(G31,G$3:G$44)</f>
        <v>29</v>
      </c>
    </row>
    <row r="32" spans="1:8">
      <c r="A32" s="7" t="s">
        <v>50</v>
      </c>
      <c r="B32" s="17">
        <v>72.6190476190476</v>
      </c>
      <c r="C32" s="8">
        <v>80.8086956521739</v>
      </c>
      <c r="D32" s="18">
        <v>81.952</v>
      </c>
      <c r="E32" s="10">
        <f t="shared" si="0"/>
        <v>67.859100621118</v>
      </c>
      <c r="F32" s="11" t="s">
        <v>15</v>
      </c>
      <c r="G32" s="10">
        <f t="shared" si="1"/>
        <v>61.3731905590062</v>
      </c>
      <c r="H32" s="10">
        <f>RANK(G32,G$3:G$44)</f>
        <v>30</v>
      </c>
    </row>
    <row r="33" spans="1:8">
      <c r="A33" s="7" t="s">
        <v>51</v>
      </c>
      <c r="B33" s="17">
        <v>76</v>
      </c>
      <c r="C33" s="8">
        <v>80.3391304347826</v>
      </c>
      <c r="D33" s="18">
        <v>80.96</v>
      </c>
      <c r="E33" s="10">
        <f t="shared" si="0"/>
        <v>67.8546956521739</v>
      </c>
      <c r="F33" s="11" t="s">
        <v>17</v>
      </c>
      <c r="G33" s="10">
        <f t="shared" si="1"/>
        <v>61.1692260869565</v>
      </c>
      <c r="H33" s="10">
        <f>RANK(G33,G$3:G$44)</f>
        <v>31</v>
      </c>
    </row>
    <row r="34" spans="1:8">
      <c r="A34" s="7" t="s">
        <v>52</v>
      </c>
      <c r="B34" s="17">
        <v>77.3809523809524</v>
      </c>
      <c r="C34" s="8">
        <v>78.1043478260869</v>
      </c>
      <c r="D34" s="18">
        <v>77.544</v>
      </c>
      <c r="E34" s="10">
        <f t="shared" si="0"/>
        <v>66.0840645962733</v>
      </c>
      <c r="F34" s="11" t="s">
        <v>45</v>
      </c>
      <c r="G34" s="10">
        <f t="shared" si="1"/>
        <v>60.3756581366459</v>
      </c>
      <c r="H34" s="10">
        <f>RANK(G34,G$3:G$44)</f>
        <v>32</v>
      </c>
    </row>
    <row r="35" spans="1:8">
      <c r="A35" s="7" t="s">
        <v>53</v>
      </c>
      <c r="B35" s="17">
        <v>74</v>
      </c>
      <c r="C35" s="8">
        <v>75.9478260869565</v>
      </c>
      <c r="D35" s="18">
        <v>78.664</v>
      </c>
      <c r="E35" s="10">
        <f t="shared" si="0"/>
        <v>65.2141391304348</v>
      </c>
      <c r="F35" s="11" t="s">
        <v>33</v>
      </c>
      <c r="G35" s="10">
        <f t="shared" si="1"/>
        <v>60.0927252173913</v>
      </c>
      <c r="H35" s="10">
        <f>RANK(G35,G$3:G$44)</f>
        <v>33</v>
      </c>
    </row>
    <row r="36" spans="1:8">
      <c r="A36" s="7" t="s">
        <v>54</v>
      </c>
      <c r="B36" s="17">
        <v>78.1428571428571</v>
      </c>
      <c r="C36" s="8">
        <v>77.3913043478261</v>
      </c>
      <c r="D36" s="18">
        <v>76.888</v>
      </c>
      <c r="E36" s="10">
        <f t="shared" si="0"/>
        <v>65.7191850931677</v>
      </c>
      <c r="F36" s="11" t="s">
        <v>17</v>
      </c>
      <c r="G36" s="10">
        <f t="shared" si="1"/>
        <v>59.2472665838509</v>
      </c>
      <c r="H36" s="10">
        <f>RANK(G36,G$3:G$44)</f>
        <v>34</v>
      </c>
    </row>
    <row r="37" spans="1:8">
      <c r="A37" s="7" t="s">
        <v>55</v>
      </c>
      <c r="B37" s="17">
        <v>64.7142857142857</v>
      </c>
      <c r="C37" s="8">
        <v>75.7826086956522</v>
      </c>
      <c r="D37" s="18">
        <v>82.128</v>
      </c>
      <c r="E37" s="10">
        <f t="shared" si="0"/>
        <v>64.9758559006211</v>
      </c>
      <c r="F37" s="11" t="s">
        <v>56</v>
      </c>
      <c r="G37" s="10">
        <f t="shared" si="1"/>
        <v>59.178270310559</v>
      </c>
      <c r="H37" s="10">
        <f>RANK(G37,G$3:G$44)</f>
        <v>35</v>
      </c>
    </row>
    <row r="38" spans="1:8">
      <c r="A38" s="21" t="s">
        <v>57</v>
      </c>
      <c r="B38" s="22">
        <v>69.7142857142857</v>
      </c>
      <c r="C38" s="12">
        <v>78.3652173913043</v>
      </c>
      <c r="D38" s="20">
        <v>78.692</v>
      </c>
      <c r="E38" s="14">
        <f t="shared" si="0"/>
        <v>65.4271689440993</v>
      </c>
      <c r="F38" s="15">
        <v>2</v>
      </c>
      <c r="G38" s="14">
        <f t="shared" si="1"/>
        <v>59.0844520496894</v>
      </c>
      <c r="H38" s="14">
        <f>RANK(G38,G$3:G$44)</f>
        <v>36</v>
      </c>
    </row>
    <row r="39" spans="1:8">
      <c r="A39" s="7" t="s">
        <v>58</v>
      </c>
      <c r="B39" s="17">
        <v>65.8095238095238</v>
      </c>
      <c r="C39" s="8">
        <v>79.6608695652174</v>
      </c>
      <c r="D39" s="18">
        <v>78.744</v>
      </c>
      <c r="E39" s="10">
        <f t="shared" si="0"/>
        <v>65.3131329192547</v>
      </c>
      <c r="F39" s="11" t="s">
        <v>17</v>
      </c>
      <c r="G39" s="10">
        <f t="shared" si="1"/>
        <v>58.8818196273292</v>
      </c>
      <c r="H39" s="10">
        <f>RANK(G39,G$3:G$44)</f>
        <v>37</v>
      </c>
    </row>
    <row r="40" spans="1:8">
      <c r="A40" s="7" t="s">
        <v>59</v>
      </c>
      <c r="B40" s="17">
        <v>59.2857142857143</v>
      </c>
      <c r="C40" s="8">
        <v>77.3652173913044</v>
      </c>
      <c r="D40" s="18">
        <v>78.68</v>
      </c>
      <c r="E40" s="10">
        <f t="shared" si="0"/>
        <v>63.5086832298137</v>
      </c>
      <c r="F40" s="11" t="s">
        <v>17</v>
      </c>
      <c r="G40" s="10">
        <f t="shared" si="1"/>
        <v>57.2578149068323</v>
      </c>
      <c r="H40" s="10">
        <f>RANK(G40,G$3:G$44)</f>
        <v>38</v>
      </c>
    </row>
    <row r="41" spans="1:8">
      <c r="A41" s="7" t="s">
        <v>60</v>
      </c>
      <c r="B41" s="17">
        <v>70.3333333333333</v>
      </c>
      <c r="C41" s="8">
        <v>73.8260869565217</v>
      </c>
      <c r="D41" s="18">
        <v>76.744</v>
      </c>
      <c r="E41" s="10">
        <f t="shared" si="0"/>
        <v>63.2495304347826</v>
      </c>
      <c r="F41" s="11" t="s">
        <v>29</v>
      </c>
      <c r="G41" s="10">
        <f t="shared" si="1"/>
        <v>56.9245773913043</v>
      </c>
      <c r="H41" s="10">
        <f>RANK(G41,G$3:G$44)</f>
        <v>39</v>
      </c>
    </row>
    <row r="42" spans="1:8">
      <c r="A42" s="7" t="s">
        <v>61</v>
      </c>
      <c r="B42" s="17">
        <v>69.5714285714286</v>
      </c>
      <c r="C42" s="8">
        <v>73.2782608695652</v>
      </c>
      <c r="D42" s="18">
        <v>77.336</v>
      </c>
      <c r="E42" s="10">
        <f t="shared" si="0"/>
        <v>63.1507055900621</v>
      </c>
      <c r="F42" s="11" t="s">
        <v>29</v>
      </c>
      <c r="G42" s="10">
        <f t="shared" si="1"/>
        <v>56.8356350310559</v>
      </c>
      <c r="H42" s="10">
        <f>RANK(G42,G$3:G$44)</f>
        <v>40</v>
      </c>
    </row>
    <row r="43" spans="1:8">
      <c r="A43" s="7" t="s">
        <v>62</v>
      </c>
      <c r="B43" s="17">
        <v>53.0952380952381</v>
      </c>
      <c r="C43" s="8">
        <v>68.5478260869565</v>
      </c>
      <c r="D43" s="18">
        <v>70.912</v>
      </c>
      <c r="E43" s="10">
        <f t="shared" si="0"/>
        <v>56.7752248447205</v>
      </c>
      <c r="F43" s="11" t="s">
        <v>29</v>
      </c>
      <c r="G43" s="10">
        <f t="shared" si="1"/>
        <v>51.0977023602484</v>
      </c>
      <c r="H43" s="10">
        <f>RANK(G43,G$3:G$44)</f>
        <v>41</v>
      </c>
    </row>
    <row r="44" spans="1:8">
      <c r="A44" s="7" t="s">
        <v>63</v>
      </c>
      <c r="B44" s="17">
        <v>44.2380952380952</v>
      </c>
      <c r="C44" s="8">
        <v>64.7304347826087</v>
      </c>
      <c r="D44" s="18">
        <v>66.096</v>
      </c>
      <c r="E44" s="10">
        <f t="shared" si="0"/>
        <v>52.4249664596273</v>
      </c>
      <c r="F44" s="11" t="s">
        <v>29</v>
      </c>
      <c r="G44" s="10">
        <f t="shared" si="1"/>
        <v>47.1824698136646</v>
      </c>
      <c r="H44" s="10">
        <f>RANK(G44,G$3:G$44)</f>
        <v>42</v>
      </c>
    </row>
  </sheetData>
  <sortState ref="A4:I44">
    <sortCondition ref="H4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B1" sqref="B$1:B$1048576"/>
    </sheetView>
  </sheetViews>
  <sheetFormatPr defaultColWidth="9" defaultRowHeight="13.5" outlineLevelCol="7"/>
  <cols>
    <col min="1" max="1" width="17.125" customWidth="1"/>
    <col min="2" max="2" width="14.75" customWidth="1"/>
    <col min="3" max="3" width="18.25" customWidth="1"/>
    <col min="4" max="4" width="17.25" customWidth="1"/>
    <col min="5" max="5" width="17.75" customWidth="1"/>
    <col min="7" max="7" width="18.5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>
      <c r="A2" s="4"/>
      <c r="B2" s="5"/>
      <c r="C2" s="6"/>
      <c r="D2" s="6"/>
      <c r="E2" s="6"/>
      <c r="F2" s="5"/>
      <c r="G2" s="5"/>
      <c r="H2" s="5"/>
    </row>
    <row r="3" spans="1:8">
      <c r="A3" s="7" t="s">
        <v>64</v>
      </c>
      <c r="B3" s="17">
        <v>87.0952380952381</v>
      </c>
      <c r="C3" s="8">
        <v>92.4521739130435</v>
      </c>
      <c r="D3" s="18">
        <v>90.136</v>
      </c>
      <c r="E3" s="10">
        <v>76.9701465838509</v>
      </c>
      <c r="F3" s="11" t="s">
        <v>29</v>
      </c>
      <c r="G3" s="10">
        <v>69.2731319254658</v>
      </c>
      <c r="H3" s="10">
        <f>RANK(G3,G$3:G$41)</f>
        <v>1</v>
      </c>
    </row>
    <row r="4" spans="1:8">
      <c r="A4" s="7" t="s">
        <v>65</v>
      </c>
      <c r="B4" s="17">
        <v>80.1428571428571</v>
      </c>
      <c r="C4" s="8">
        <v>88.3565217391304</v>
      </c>
      <c r="D4" s="18">
        <v>91.76</v>
      </c>
      <c r="E4" s="10">
        <v>75.0622111801242</v>
      </c>
      <c r="F4" s="11" t="s">
        <v>38</v>
      </c>
      <c r="G4" s="10">
        <v>67.9559900621118</v>
      </c>
      <c r="H4" s="10">
        <f>RANK(G4,G$3:G$41)</f>
        <v>2</v>
      </c>
    </row>
    <row r="5" spans="1:8">
      <c r="A5" s="7" t="s">
        <v>66</v>
      </c>
      <c r="B5" s="17">
        <v>77.1428571428571</v>
      </c>
      <c r="C5" s="8">
        <v>87.49565</v>
      </c>
      <c r="D5" s="18">
        <v>91.548</v>
      </c>
      <c r="E5" s="10">
        <v>74.2367060714286</v>
      </c>
      <c r="F5" s="11" t="s">
        <v>11</v>
      </c>
      <c r="G5" s="10">
        <v>67.3130354642857</v>
      </c>
      <c r="H5" s="10">
        <f>RANK(G5,G$3:G$41)</f>
        <v>3</v>
      </c>
    </row>
    <row r="6" spans="1:8">
      <c r="A6" s="7" t="s">
        <v>67</v>
      </c>
      <c r="B6" s="17">
        <v>82.8095238095238</v>
      </c>
      <c r="C6" s="8">
        <v>88.7913043478261</v>
      </c>
      <c r="D6" s="18">
        <v>88.4</v>
      </c>
      <c r="E6" s="10">
        <v>74.4383850931677</v>
      </c>
      <c r="F6" s="11" t="s">
        <v>29</v>
      </c>
      <c r="G6" s="10">
        <v>66.9945465838509</v>
      </c>
      <c r="H6" s="10">
        <f>RANK(G6,G$3:G$41)</f>
        <v>4</v>
      </c>
    </row>
    <row r="7" spans="1:8">
      <c r="A7" s="7" t="s">
        <v>68</v>
      </c>
      <c r="B7" s="17">
        <v>79.9523809523809</v>
      </c>
      <c r="C7" s="8">
        <v>85.2086956521739</v>
      </c>
      <c r="D7" s="18">
        <v>86.62</v>
      </c>
      <c r="E7" s="10">
        <v>72.132900621118</v>
      </c>
      <c r="F7" s="11" t="s">
        <v>9</v>
      </c>
      <c r="G7" s="10">
        <v>65.7196105590062</v>
      </c>
      <c r="H7" s="10">
        <f>RANK(G7,G$3:G$41)</f>
        <v>5</v>
      </c>
    </row>
    <row r="8" spans="1:8">
      <c r="A8" s="7" t="s">
        <v>69</v>
      </c>
      <c r="B8" s="17">
        <v>76.7142857142857</v>
      </c>
      <c r="C8" s="8">
        <v>81.4086956521739</v>
      </c>
      <c r="D8" s="18">
        <v>86.64</v>
      </c>
      <c r="E8" s="10">
        <v>70.3241863354037</v>
      </c>
      <c r="F8" s="11" t="s">
        <v>38</v>
      </c>
      <c r="G8" s="10">
        <v>63.6917677018633</v>
      </c>
      <c r="H8" s="10">
        <f>RANK(G8,G$3:G$41)</f>
        <v>6</v>
      </c>
    </row>
    <row r="9" spans="1:8">
      <c r="A9" s="7" t="s">
        <v>70</v>
      </c>
      <c r="B9" s="17">
        <v>77.4761904761905</v>
      </c>
      <c r="C9" s="8">
        <v>82.2869565217391</v>
      </c>
      <c r="D9" s="18">
        <v>82.584</v>
      </c>
      <c r="E9" s="10">
        <v>69.3262633540373</v>
      </c>
      <c r="F9" s="11" t="s">
        <v>45</v>
      </c>
      <c r="G9" s="10">
        <v>63.2936370186335</v>
      </c>
      <c r="H9" s="10">
        <f>RANK(G9,G$3:G$41)</f>
        <v>7</v>
      </c>
    </row>
    <row r="10" spans="1:8">
      <c r="A10" s="7" t="s">
        <v>71</v>
      </c>
      <c r="B10" s="17">
        <v>75.8095238095238</v>
      </c>
      <c r="C10" s="8">
        <v>78.9130434782609</v>
      </c>
      <c r="D10" s="18">
        <v>85.376</v>
      </c>
      <c r="E10" s="10">
        <v>68.8725937888199</v>
      </c>
      <c r="F10" s="11" t="s">
        <v>38</v>
      </c>
      <c r="G10" s="10">
        <v>62.3853344099379</v>
      </c>
      <c r="H10" s="10">
        <f>RANK(G10,G$3:G$41)</f>
        <v>8</v>
      </c>
    </row>
    <row r="11" spans="1:8">
      <c r="A11" s="7" t="s">
        <v>72</v>
      </c>
      <c r="B11" s="17">
        <v>75.0476190476191</v>
      </c>
      <c r="C11" s="8">
        <v>79.7826086956522</v>
      </c>
      <c r="D11" s="18">
        <v>84.472</v>
      </c>
      <c r="E11" s="10">
        <v>68.7462559006211</v>
      </c>
      <c r="F11" s="11" t="s">
        <v>11</v>
      </c>
      <c r="G11" s="10">
        <v>62.371630310559</v>
      </c>
      <c r="H11" s="10">
        <f>RANK(G11,G$3:G$41)</f>
        <v>9</v>
      </c>
    </row>
    <row r="12" spans="1:8">
      <c r="A12" s="7" t="s">
        <v>73</v>
      </c>
      <c r="B12" s="17">
        <v>73.4761904761905</v>
      </c>
      <c r="C12" s="8">
        <v>84.4173913043478</v>
      </c>
      <c r="D12" s="18">
        <v>79.14</v>
      </c>
      <c r="E12" s="10">
        <v>68.2665155279503</v>
      </c>
      <c r="F12" s="11" t="s">
        <v>35</v>
      </c>
      <c r="G12" s="10">
        <v>62.0398639751553</v>
      </c>
      <c r="H12" s="10">
        <f>RANK(G12,G$3:G$41)</f>
        <v>10</v>
      </c>
    </row>
    <row r="13" spans="1:8">
      <c r="A13" s="7" t="s">
        <v>74</v>
      </c>
      <c r="B13" s="17">
        <v>74.2380952380952</v>
      </c>
      <c r="C13" s="8">
        <v>79.7304347826087</v>
      </c>
      <c r="D13" s="18">
        <v>84.348</v>
      </c>
      <c r="E13" s="10">
        <v>68.5631664596273</v>
      </c>
      <c r="F13" s="11" t="s">
        <v>15</v>
      </c>
      <c r="G13" s="10">
        <v>62.0068498136646</v>
      </c>
      <c r="H13" s="10">
        <f>RANK(G13,G$3:G$41)</f>
        <v>11</v>
      </c>
    </row>
    <row r="14" spans="1:8">
      <c r="A14" s="7" t="s">
        <v>75</v>
      </c>
      <c r="B14" s="17">
        <v>77.7619047619048</v>
      </c>
      <c r="C14" s="8">
        <v>82.3478260869565</v>
      </c>
      <c r="D14" s="18">
        <v>80.4</v>
      </c>
      <c r="E14" s="10">
        <v>68.6260248447205</v>
      </c>
      <c r="F14" s="11" t="s">
        <v>29</v>
      </c>
      <c r="G14" s="10">
        <v>61.7634223602484</v>
      </c>
      <c r="H14" s="10">
        <f>RANK(G14,G$3:G$41)</f>
        <v>12</v>
      </c>
    </row>
    <row r="15" spans="1:8">
      <c r="A15" s="7" t="s">
        <v>76</v>
      </c>
      <c r="B15" s="17">
        <v>74.4285714285714</v>
      </c>
      <c r="C15" s="8">
        <v>76.1217391304348</v>
      </c>
      <c r="D15" s="18">
        <v>85.448</v>
      </c>
      <c r="E15" s="10">
        <v>67.7136944099379</v>
      </c>
      <c r="F15" s="11" t="s">
        <v>56</v>
      </c>
      <c r="G15" s="10">
        <v>61.6423249689441</v>
      </c>
      <c r="H15" s="10">
        <f>RANK(G15,G$3:G$41)</f>
        <v>13</v>
      </c>
    </row>
    <row r="16" spans="1:8">
      <c r="A16" s="7" t="s">
        <v>77</v>
      </c>
      <c r="B16" s="17">
        <v>76.9523809523809</v>
      </c>
      <c r="C16" s="8">
        <v>80.8173913043478</v>
      </c>
      <c r="D16" s="18">
        <v>79.864</v>
      </c>
      <c r="E16" s="10">
        <v>67.7813440993789</v>
      </c>
      <c r="F16" s="11" t="s">
        <v>11</v>
      </c>
      <c r="G16" s="10">
        <v>61.503209689441</v>
      </c>
      <c r="H16" s="10">
        <f>RANK(G16,G$3:G$41)</f>
        <v>14</v>
      </c>
    </row>
    <row r="17" spans="1:8">
      <c r="A17" s="7" t="s">
        <v>78</v>
      </c>
      <c r="B17" s="17">
        <v>69.5238095238095</v>
      </c>
      <c r="C17" s="8">
        <v>80.4695652173913</v>
      </c>
      <c r="D17" s="18">
        <v>83.96</v>
      </c>
      <c r="E17" s="10">
        <v>67.9789192546584</v>
      </c>
      <c r="F17" s="11" t="s">
        <v>17</v>
      </c>
      <c r="G17" s="10">
        <v>61.2810273291925</v>
      </c>
      <c r="H17" s="10">
        <f>RANK(G17,G$3:G$41)</f>
        <v>15</v>
      </c>
    </row>
    <row r="18" spans="1:8">
      <c r="A18" s="7" t="s">
        <v>79</v>
      </c>
      <c r="B18" s="17">
        <v>68.4761904761905</v>
      </c>
      <c r="C18" s="8">
        <v>80.8086956521739</v>
      </c>
      <c r="D18" s="18">
        <v>82.708</v>
      </c>
      <c r="E18" s="10">
        <v>67.5022720496894</v>
      </c>
      <c r="F18" s="11" t="s">
        <v>17</v>
      </c>
      <c r="G18" s="10">
        <v>60.8520448447205</v>
      </c>
      <c r="H18" s="10">
        <f>RANK(G18,G$3:G$41)</f>
        <v>16</v>
      </c>
    </row>
    <row r="19" spans="1:8">
      <c r="A19" s="7" t="s">
        <v>80</v>
      </c>
      <c r="B19" s="17">
        <v>79.6190476190476</v>
      </c>
      <c r="C19" s="8">
        <v>78.0782608695652</v>
      </c>
      <c r="D19" s="18">
        <v>80.776</v>
      </c>
      <c r="E19" s="10">
        <v>67.541848447205</v>
      </c>
      <c r="F19" s="11" t="s">
        <v>29</v>
      </c>
      <c r="G19" s="10">
        <v>60.7876636024845</v>
      </c>
      <c r="H19" s="10">
        <f>RANK(G19,G$3:G$41)</f>
        <v>17</v>
      </c>
    </row>
    <row r="20" spans="1:8">
      <c r="A20" s="7" t="s">
        <v>81</v>
      </c>
      <c r="B20" s="17">
        <v>64.0952380952381</v>
      </c>
      <c r="C20" s="8">
        <v>81.6260869565217</v>
      </c>
      <c r="D20" s="18">
        <v>82.012</v>
      </c>
      <c r="E20" s="10">
        <v>66.8876161490683</v>
      </c>
      <c r="F20" s="11" t="s">
        <v>29</v>
      </c>
      <c r="G20" s="10">
        <v>60.1988545341615</v>
      </c>
      <c r="H20" s="10">
        <f>RANK(G20,G$3:G$41)</f>
        <v>18</v>
      </c>
    </row>
    <row r="21" spans="1:8">
      <c r="A21" s="7" t="s">
        <v>82</v>
      </c>
      <c r="B21" s="17">
        <v>68.9523809523809</v>
      </c>
      <c r="C21" s="8">
        <v>81.7652173913044</v>
      </c>
      <c r="D21" s="18">
        <v>79.636</v>
      </c>
      <c r="E21" s="10">
        <v>66.8332832298137</v>
      </c>
      <c r="F21" s="11" t="s">
        <v>83</v>
      </c>
      <c r="G21" s="10">
        <v>60.0499549068323</v>
      </c>
      <c r="H21" s="10">
        <f>RANK(G21,G$3:G$41)</f>
        <v>19</v>
      </c>
    </row>
    <row r="22" spans="1:8">
      <c r="A22" s="7" t="s">
        <v>84</v>
      </c>
      <c r="B22" s="17">
        <v>74.9523809523809</v>
      </c>
      <c r="C22" s="8">
        <v>81.9043478260869</v>
      </c>
      <c r="D22" s="18">
        <v>76.384</v>
      </c>
      <c r="E22" s="10">
        <v>66.6437788819875</v>
      </c>
      <c r="F22" s="11" t="s">
        <v>29</v>
      </c>
      <c r="G22" s="10">
        <v>59.9794009937888</v>
      </c>
      <c r="H22" s="10">
        <f>RANK(G22,G$3:G$41)</f>
        <v>20</v>
      </c>
    </row>
    <row r="23" spans="1:8">
      <c r="A23" s="7" t="s">
        <v>85</v>
      </c>
      <c r="B23" s="17">
        <v>73.0476190476191</v>
      </c>
      <c r="C23" s="8">
        <v>77.6521739130435</v>
      </c>
      <c r="D23" s="18">
        <v>80.784</v>
      </c>
      <c r="E23" s="10">
        <v>66.4098037267081</v>
      </c>
      <c r="F23" s="11" t="s">
        <v>17</v>
      </c>
      <c r="G23" s="10">
        <v>59.8688233540373</v>
      </c>
      <c r="H23" s="10">
        <f>RANK(G23,G$3:G$41)</f>
        <v>21</v>
      </c>
    </row>
    <row r="24" spans="1:8">
      <c r="A24" s="7" t="s">
        <v>86</v>
      </c>
      <c r="B24" s="17">
        <v>72.2380952380952</v>
      </c>
      <c r="C24" s="8">
        <v>81.304347826087</v>
      </c>
      <c r="D24" s="18">
        <v>75.952</v>
      </c>
      <c r="E24" s="10">
        <v>65.8754360248447</v>
      </c>
      <c r="F24" s="11" t="s">
        <v>11</v>
      </c>
      <c r="G24" s="10">
        <v>59.7878924223603</v>
      </c>
      <c r="H24" s="10">
        <f>RANK(G24,G$3:G$41)</f>
        <v>22</v>
      </c>
    </row>
    <row r="25" spans="1:8">
      <c r="A25" s="7" t="s">
        <v>87</v>
      </c>
      <c r="B25" s="17">
        <v>78.1904761904762</v>
      </c>
      <c r="C25" s="8">
        <v>74.6869565217391</v>
      </c>
      <c r="D25" s="18">
        <v>80.008</v>
      </c>
      <c r="E25" s="10">
        <v>65.8718062111801</v>
      </c>
      <c r="F25" s="11" t="s">
        <v>15</v>
      </c>
      <c r="G25" s="10">
        <v>59.5846255900621</v>
      </c>
      <c r="H25" s="10">
        <f>RANK(G25,G$3:G$41)</f>
        <v>23</v>
      </c>
    </row>
    <row r="26" spans="1:8">
      <c r="A26" s="7" t="s">
        <v>88</v>
      </c>
      <c r="B26" s="17">
        <v>68.1428571428571</v>
      </c>
      <c r="C26" s="8">
        <v>80.2956521739131</v>
      </c>
      <c r="D26" s="18">
        <v>79.26</v>
      </c>
      <c r="E26" s="10">
        <v>66.0659068322981</v>
      </c>
      <c r="F26" s="11" t="s">
        <v>29</v>
      </c>
      <c r="G26" s="10">
        <v>59.4593161490683</v>
      </c>
      <c r="H26" s="10">
        <f>RANK(G26,G$3:G$41)</f>
        <v>24</v>
      </c>
    </row>
    <row r="27" spans="1:8">
      <c r="A27" s="7" t="s">
        <v>89</v>
      </c>
      <c r="B27" s="17">
        <v>64.0476190476191</v>
      </c>
      <c r="C27" s="8">
        <v>79.6260869565217</v>
      </c>
      <c r="D27" s="18">
        <v>80.096</v>
      </c>
      <c r="E27" s="10">
        <v>65.5098732919255</v>
      </c>
      <c r="F27" s="11" t="s">
        <v>27</v>
      </c>
      <c r="G27" s="10">
        <v>59.4088859627329</v>
      </c>
      <c r="H27" s="10">
        <f>RANK(G27,G$3:G$41)</f>
        <v>25</v>
      </c>
    </row>
    <row r="28" spans="1:8">
      <c r="A28" s="7" t="s">
        <v>90</v>
      </c>
      <c r="B28" s="17">
        <v>73.8571428571429</v>
      </c>
      <c r="C28" s="8">
        <v>78.9826086956522</v>
      </c>
      <c r="D28" s="18">
        <v>77.008</v>
      </c>
      <c r="E28" s="10">
        <v>65.6752844720497</v>
      </c>
      <c r="F28" s="11" t="s">
        <v>19</v>
      </c>
      <c r="G28" s="10">
        <v>59.3077560248447</v>
      </c>
      <c r="H28" s="10">
        <f>RANK(G28,G$3:G$41)</f>
        <v>26</v>
      </c>
    </row>
    <row r="29" spans="1:8">
      <c r="A29" s="7" t="s">
        <v>91</v>
      </c>
      <c r="B29" s="17">
        <v>66.4285714285714</v>
      </c>
      <c r="C29" s="8">
        <v>77.504347826087</v>
      </c>
      <c r="D29" s="18">
        <v>81.624</v>
      </c>
      <c r="E29" s="10">
        <v>65.6592074534162</v>
      </c>
      <c r="F29" s="11" t="s">
        <v>17</v>
      </c>
      <c r="G29" s="10">
        <v>59.1932867080745</v>
      </c>
      <c r="H29" s="10">
        <f>RANK(G29,G$3:G$41)</f>
        <v>27</v>
      </c>
    </row>
    <row r="30" spans="1:8">
      <c r="A30" s="7" t="s">
        <v>92</v>
      </c>
      <c r="B30" s="17">
        <v>67.2857142857143</v>
      </c>
      <c r="C30" s="8">
        <v>81.9826086956522</v>
      </c>
      <c r="D30" s="18">
        <v>75.508</v>
      </c>
      <c r="E30" s="10">
        <v>65.2145701863354</v>
      </c>
      <c r="F30" s="11" t="s">
        <v>11</v>
      </c>
      <c r="G30" s="10">
        <v>59.1931131677019</v>
      </c>
      <c r="H30" s="10">
        <f>RANK(G30,G$3:G$41)</f>
        <v>28</v>
      </c>
    </row>
    <row r="31" spans="1:8">
      <c r="A31" s="7" t="s">
        <v>93</v>
      </c>
      <c r="B31" s="17">
        <v>65.2857142857143</v>
      </c>
      <c r="C31" s="8">
        <v>79.4260869565217</v>
      </c>
      <c r="D31" s="18">
        <v>76.14</v>
      </c>
      <c r="E31" s="10">
        <v>64.2409875776397</v>
      </c>
      <c r="F31" s="11" t="s">
        <v>19</v>
      </c>
      <c r="G31" s="10">
        <v>58.0168888198758</v>
      </c>
      <c r="H31" s="10">
        <f>RANK(G31,G$3:G$41)</f>
        <v>29</v>
      </c>
    </row>
    <row r="32" spans="1:8">
      <c r="A32" s="7" t="s">
        <v>94</v>
      </c>
      <c r="B32" s="17">
        <v>64.7619047619048</v>
      </c>
      <c r="C32" s="8">
        <v>78.6608695652174</v>
      </c>
      <c r="D32" s="18">
        <v>77.872</v>
      </c>
      <c r="E32" s="10">
        <v>64.5007900621118</v>
      </c>
      <c r="F32" s="11" t="s">
        <v>83</v>
      </c>
      <c r="G32" s="10">
        <v>57.9507110559006</v>
      </c>
      <c r="H32" s="10">
        <f>RANK(G32,G$3:G$41)</f>
        <v>30</v>
      </c>
    </row>
    <row r="33" spans="1:8">
      <c r="A33" s="7" t="s">
        <v>95</v>
      </c>
      <c r="B33" s="17">
        <v>64.9047619047619</v>
      </c>
      <c r="C33" s="8">
        <v>80.1478260869565</v>
      </c>
      <c r="D33" s="18">
        <v>73.68</v>
      </c>
      <c r="E33" s="10">
        <v>63.5754534161491</v>
      </c>
      <c r="F33" s="11" t="s">
        <v>29</v>
      </c>
      <c r="G33" s="10">
        <v>57.2179080745342</v>
      </c>
      <c r="H33" s="10">
        <f>RANK(G33,G$3:G$41)</f>
        <v>31</v>
      </c>
    </row>
    <row r="34" spans="1:8">
      <c r="A34" s="7" t="s">
        <v>96</v>
      </c>
      <c r="B34" s="17">
        <v>66.4761904761905</v>
      </c>
      <c r="C34" s="8">
        <v>76</v>
      </c>
      <c r="D34" s="18">
        <v>72.376</v>
      </c>
      <c r="E34" s="10">
        <v>61.9030285714286</v>
      </c>
      <c r="F34" s="11" t="s">
        <v>38</v>
      </c>
      <c r="G34" s="10">
        <v>56.1127257142857</v>
      </c>
      <c r="H34" s="10">
        <f>RANK(G34,G$3:G$41)</f>
        <v>32</v>
      </c>
    </row>
    <row r="35" spans="1:8">
      <c r="A35" s="7" t="s">
        <v>97</v>
      </c>
      <c r="B35" s="17">
        <v>68.1428571428571</v>
      </c>
      <c r="C35" s="8">
        <v>74.7391304347826</v>
      </c>
      <c r="D35" s="18">
        <v>73</v>
      </c>
      <c r="E35" s="10">
        <v>61.9301242236025</v>
      </c>
      <c r="F35" s="11" t="s">
        <v>29</v>
      </c>
      <c r="G35" s="10">
        <v>55.7371118012422</v>
      </c>
      <c r="H35" s="10">
        <f>RANK(G35,G$3:G$41)</f>
        <v>33</v>
      </c>
    </row>
    <row r="36" spans="1:8">
      <c r="A36" s="7" t="s">
        <v>98</v>
      </c>
      <c r="B36" s="17">
        <v>62.6666666666667</v>
      </c>
      <c r="C36" s="8">
        <v>73.5913043478261</v>
      </c>
      <c r="D36" s="18">
        <v>73.552</v>
      </c>
      <c r="E36" s="10">
        <v>60.9001565217391</v>
      </c>
      <c r="F36" s="11" t="s">
        <v>15</v>
      </c>
      <c r="G36" s="10">
        <v>55.1101408695652</v>
      </c>
      <c r="H36" s="10">
        <f>RANK(G36,G$3:G$41)</f>
        <v>34</v>
      </c>
    </row>
    <row r="37" spans="1:8">
      <c r="A37" s="7" t="s">
        <v>99</v>
      </c>
      <c r="B37" s="17">
        <v>67.6666666666667</v>
      </c>
      <c r="C37" s="8">
        <v>72.3304347826087</v>
      </c>
      <c r="D37" s="18">
        <v>70.56</v>
      </c>
      <c r="E37" s="10">
        <v>60.161652173913</v>
      </c>
      <c r="F37" s="11" t="s">
        <v>35</v>
      </c>
      <c r="G37" s="10">
        <v>54.7454869565217</v>
      </c>
      <c r="H37" s="10">
        <f>RANK(G37,G$3:G$41)</f>
        <v>35</v>
      </c>
    </row>
    <row r="38" spans="1:8">
      <c r="A38" s="7" t="s">
        <v>100</v>
      </c>
      <c r="B38" s="17">
        <v>58.3333333333333</v>
      </c>
      <c r="C38" s="8">
        <v>72.7391304347826</v>
      </c>
      <c r="D38" s="18">
        <v>74.732</v>
      </c>
      <c r="E38" s="10">
        <v>60.3648956521739</v>
      </c>
      <c r="F38" s="11" t="s">
        <v>19</v>
      </c>
      <c r="G38" s="10">
        <v>54.5284060869565</v>
      </c>
      <c r="H38" s="10">
        <f>RANK(G38,G$3:G$41)</f>
        <v>36</v>
      </c>
    </row>
    <row r="39" spans="1:8">
      <c r="A39" s="7" t="s">
        <v>101</v>
      </c>
      <c r="B39" s="17">
        <v>56.4761904761905</v>
      </c>
      <c r="C39" s="8">
        <v>71.0434782608696</v>
      </c>
      <c r="D39" s="18">
        <v>76.128</v>
      </c>
      <c r="E39" s="10">
        <v>59.9814459627329</v>
      </c>
      <c r="F39" s="11" t="s">
        <v>11</v>
      </c>
      <c r="G39" s="10">
        <v>54.4833013664596</v>
      </c>
      <c r="H39" s="10">
        <f>RANK(G39,G$3:G$41)</f>
        <v>37</v>
      </c>
    </row>
    <row r="40" spans="1:8">
      <c r="A40" s="7" t="s">
        <v>102</v>
      </c>
      <c r="B40" s="17">
        <v>60.8571428571429</v>
      </c>
      <c r="C40" s="8">
        <v>69.4434782608696</v>
      </c>
      <c r="D40" s="18">
        <v>71.744</v>
      </c>
      <c r="E40" s="10">
        <v>58.5441888198758</v>
      </c>
      <c r="F40" s="11" t="s">
        <v>29</v>
      </c>
      <c r="G40" s="10">
        <v>52.6897699378882</v>
      </c>
      <c r="H40" s="10">
        <f>RANK(G40,G$3:G$41)</f>
        <v>38</v>
      </c>
    </row>
    <row r="41" spans="1:8">
      <c r="A41" s="7" t="s">
        <v>103</v>
      </c>
      <c r="B41" s="17">
        <v>21.4285714285714</v>
      </c>
      <c r="C41" s="8">
        <v>50.4869565217391</v>
      </c>
      <c r="D41" s="18">
        <v>51.624</v>
      </c>
      <c r="E41" s="10">
        <v>38.9531204968944</v>
      </c>
      <c r="F41" s="11" t="s">
        <v>29</v>
      </c>
      <c r="G41" s="10">
        <v>35.057808447205</v>
      </c>
      <c r="H41" s="10">
        <f>RANK(G41,G$3:G$41)</f>
        <v>39</v>
      </c>
    </row>
  </sheetData>
  <sortState ref="A3:I41">
    <sortCondition ref="H3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E1" sqref="E1:E2"/>
    </sheetView>
  </sheetViews>
  <sheetFormatPr defaultColWidth="9" defaultRowHeight="13.5"/>
  <cols>
    <col min="1" max="1" width="14" customWidth="1"/>
    <col min="2" max="2" width="15.5" customWidth="1"/>
    <col min="3" max="3" width="19.25" customWidth="1"/>
    <col min="4" max="4" width="18.5" customWidth="1"/>
    <col min="5" max="5" width="21.375" style="14" customWidth="1"/>
    <col min="6" max="6" width="9.375" customWidth="1"/>
    <col min="7" max="7" width="24.75" customWidth="1"/>
    <col min="8" max="8" width="12.625"/>
    <col min="14" max="14" width="12.625"/>
    <col min="16" max="16" width="12.625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>
      <c r="A2" s="4"/>
      <c r="B2" s="5"/>
      <c r="C2" s="6"/>
      <c r="D2" s="6"/>
      <c r="E2" s="6"/>
      <c r="F2" s="5"/>
      <c r="G2" s="5"/>
      <c r="H2" s="5"/>
    </row>
    <row r="3" spans="1:8">
      <c r="A3" s="7" t="s">
        <v>104</v>
      </c>
      <c r="B3" s="8">
        <v>80.3333333333333</v>
      </c>
      <c r="C3" s="8">
        <v>90.9391304347826</v>
      </c>
      <c r="D3" s="9">
        <v>89.756</v>
      </c>
      <c r="E3" s="10">
        <f t="shared" ref="E3:E25" si="0">B3*0.15+C3*0.35+D3*0.35</f>
        <v>75.2932956521739</v>
      </c>
      <c r="F3" s="11" t="s">
        <v>19</v>
      </c>
      <c r="G3" s="10">
        <f t="shared" ref="G3:G25" si="1">E3*0.9+F3*0.1</f>
        <v>67.9639660869565</v>
      </c>
      <c r="H3" s="10">
        <f>RANK(G3,G$3:G$25)</f>
        <v>1</v>
      </c>
    </row>
    <row r="4" spans="1:8">
      <c r="A4" s="7" t="s">
        <v>105</v>
      </c>
      <c r="B4" s="8">
        <v>79.1428571428571</v>
      </c>
      <c r="C4" s="8">
        <v>87.9391304347826</v>
      </c>
      <c r="D4" s="9">
        <v>88.02</v>
      </c>
      <c r="E4" s="10">
        <f t="shared" si="0"/>
        <v>73.4571242236025</v>
      </c>
      <c r="F4" s="11" t="s">
        <v>15</v>
      </c>
      <c r="G4" s="10">
        <f t="shared" si="1"/>
        <v>66.4114118012422</v>
      </c>
      <c r="H4" s="10">
        <f>RANK(G4,G$3:G$25)</f>
        <v>2</v>
      </c>
    </row>
    <row r="5" spans="1:8">
      <c r="A5" s="7" t="s">
        <v>106</v>
      </c>
      <c r="B5" s="8">
        <v>82.7619047619048</v>
      </c>
      <c r="C5" s="8">
        <v>85.9565217391304</v>
      </c>
      <c r="D5" s="9">
        <v>86.992</v>
      </c>
      <c r="E5" s="10">
        <f t="shared" si="0"/>
        <v>72.9462683229814</v>
      </c>
      <c r="F5" s="11" t="s">
        <v>15</v>
      </c>
      <c r="G5" s="10">
        <f t="shared" si="1"/>
        <v>65.9516414906832</v>
      </c>
      <c r="H5" s="10">
        <f>RANK(G5,G$3:G$25)</f>
        <v>3</v>
      </c>
    </row>
    <row r="6" spans="1:8">
      <c r="A6" s="7" t="s">
        <v>107</v>
      </c>
      <c r="B6" s="8">
        <v>78.5714285714286</v>
      </c>
      <c r="C6" s="8">
        <v>87.0695652173913</v>
      </c>
      <c r="D6" s="9">
        <v>86.468</v>
      </c>
      <c r="E6" s="10">
        <f t="shared" si="0"/>
        <v>72.5238621118012</v>
      </c>
      <c r="F6" s="11" t="s">
        <v>29</v>
      </c>
      <c r="G6" s="10">
        <f t="shared" si="1"/>
        <v>65.2714759006211</v>
      </c>
      <c r="H6" s="10">
        <f>RANK(G6,G$3:G$25)</f>
        <v>4</v>
      </c>
    </row>
    <row r="7" spans="1:8">
      <c r="A7" s="7" t="s">
        <v>108</v>
      </c>
      <c r="B7" s="8">
        <v>80.8571428571429</v>
      </c>
      <c r="C7" s="8">
        <v>85.2173913043478</v>
      </c>
      <c r="D7" s="9">
        <v>85.836</v>
      </c>
      <c r="E7" s="10">
        <f t="shared" si="0"/>
        <v>71.9972583850932</v>
      </c>
      <c r="F7" s="11" t="s">
        <v>19</v>
      </c>
      <c r="G7" s="10">
        <f t="shared" si="1"/>
        <v>64.9975325465839</v>
      </c>
      <c r="H7" s="10">
        <f>RANK(G7,G$3:G$25)</f>
        <v>5</v>
      </c>
    </row>
    <row r="8" spans="1:8">
      <c r="A8" s="7" t="s">
        <v>109</v>
      </c>
      <c r="B8" s="8">
        <v>72.3809523809524</v>
      </c>
      <c r="C8" s="8">
        <v>87.5565217391304</v>
      </c>
      <c r="D8" s="9">
        <v>87.296</v>
      </c>
      <c r="E8" s="10">
        <f t="shared" si="0"/>
        <v>72.0555254658385</v>
      </c>
      <c r="F8" s="11" t="s">
        <v>29</v>
      </c>
      <c r="G8" s="10">
        <f t="shared" si="1"/>
        <v>64.8499729192547</v>
      </c>
      <c r="H8" s="10">
        <f>RANK(G8,G$3:G$25)</f>
        <v>6</v>
      </c>
    </row>
    <row r="9" spans="1:8">
      <c r="A9" s="7" t="s">
        <v>110</v>
      </c>
      <c r="B9" s="8">
        <v>73.4761904761905</v>
      </c>
      <c r="C9" s="8">
        <v>87.1478260869565</v>
      </c>
      <c r="D9" s="9">
        <v>84.94</v>
      </c>
      <c r="E9" s="10">
        <f t="shared" si="0"/>
        <v>71.2521677018633</v>
      </c>
      <c r="F9" s="11" t="s">
        <v>19</v>
      </c>
      <c r="G9" s="10">
        <f t="shared" si="1"/>
        <v>64.326950931677</v>
      </c>
      <c r="H9" s="10">
        <f>RANK(G9,G$3:G$25)</f>
        <v>7</v>
      </c>
    </row>
    <row r="10" spans="1:8">
      <c r="A10" s="7" t="s">
        <v>111</v>
      </c>
      <c r="B10" s="12">
        <v>73.7619047619048</v>
      </c>
      <c r="C10" s="12">
        <v>83.4521739130435</v>
      </c>
      <c r="D10" s="13">
        <v>82.0856</v>
      </c>
      <c r="E10" s="14">
        <f t="shared" si="0"/>
        <v>69.0025065838509</v>
      </c>
      <c r="F10" s="15" t="s">
        <v>17</v>
      </c>
      <c r="G10" s="14">
        <f t="shared" si="1"/>
        <v>62.2022559254658</v>
      </c>
      <c r="H10" s="14">
        <f>RANK(G10,G$3:G$25)</f>
        <v>8</v>
      </c>
    </row>
    <row r="11" spans="1:8">
      <c r="A11" s="7" t="s">
        <v>112</v>
      </c>
      <c r="B11" s="8">
        <v>75.3809523809524</v>
      </c>
      <c r="C11" s="8">
        <v>82.9478260869565</v>
      </c>
      <c r="D11" s="9">
        <v>81.6544</v>
      </c>
      <c r="E11" s="10">
        <f t="shared" si="0"/>
        <v>68.9179219875776</v>
      </c>
      <c r="F11" s="11" t="s">
        <v>29</v>
      </c>
      <c r="G11" s="10">
        <f t="shared" si="1"/>
        <v>62.0261297888199</v>
      </c>
      <c r="H11" s="10">
        <f>RANK(G11,G$3:G$25)</f>
        <v>9</v>
      </c>
    </row>
    <row r="12" spans="1:8">
      <c r="A12" s="7" t="s">
        <v>113</v>
      </c>
      <c r="B12" s="8">
        <v>72.3809523809524</v>
      </c>
      <c r="C12" s="8">
        <v>81.9565217391304</v>
      </c>
      <c r="D12" s="9">
        <v>80.9072</v>
      </c>
      <c r="E12" s="10">
        <f t="shared" si="0"/>
        <v>67.8594454658385</v>
      </c>
      <c r="F12" s="11" t="s">
        <v>17</v>
      </c>
      <c r="G12" s="10">
        <f t="shared" si="1"/>
        <v>61.1735009192546</v>
      </c>
      <c r="H12" s="10">
        <f>RANK(G12,G$3:G$25)</f>
        <v>10</v>
      </c>
    </row>
    <row r="13" spans="1:8">
      <c r="A13" s="23" t="s">
        <v>114</v>
      </c>
      <c r="B13" s="8">
        <v>68.0952380952381</v>
      </c>
      <c r="C13" s="8">
        <v>78.9913043478261</v>
      </c>
      <c r="D13" s="9">
        <v>82.3312</v>
      </c>
      <c r="E13" s="10">
        <f t="shared" si="0"/>
        <v>66.6771622360248</v>
      </c>
      <c r="F13" s="11" t="s">
        <v>15</v>
      </c>
      <c r="G13" s="10">
        <f t="shared" si="1"/>
        <v>60.3094460124224</v>
      </c>
      <c r="H13" s="10">
        <f>RANK(G13,G$3:G$25)</f>
        <v>11</v>
      </c>
    </row>
    <row r="14" ht="14" customHeight="1" spans="1:8">
      <c r="A14" s="7" t="s">
        <v>115</v>
      </c>
      <c r="B14" s="12">
        <v>58.8095238095238</v>
      </c>
      <c r="C14" s="12">
        <v>78.4</v>
      </c>
      <c r="D14" s="13">
        <v>83.6464</v>
      </c>
      <c r="E14" s="14">
        <f t="shared" si="0"/>
        <v>65.5376685714286</v>
      </c>
      <c r="F14" s="15" t="s">
        <v>15</v>
      </c>
      <c r="G14" s="14">
        <f t="shared" si="1"/>
        <v>59.2839017142857</v>
      </c>
      <c r="H14" s="14">
        <f>RANK(G14,G$3:G$25)</f>
        <v>12</v>
      </c>
    </row>
    <row r="15" spans="1:8">
      <c r="A15" s="7" t="s">
        <v>116</v>
      </c>
      <c r="B15" s="8">
        <v>61.7619047619048</v>
      </c>
      <c r="C15" s="8">
        <v>82.4260869565217</v>
      </c>
      <c r="D15" s="9">
        <v>77.8088</v>
      </c>
      <c r="E15" s="10">
        <f t="shared" si="0"/>
        <v>65.3464961490683</v>
      </c>
      <c r="F15" s="11" t="s">
        <v>19</v>
      </c>
      <c r="G15" s="10">
        <f t="shared" si="1"/>
        <v>59.0118465341615</v>
      </c>
      <c r="H15" s="10">
        <f>RANK(G15,G$3:G$25)</f>
        <v>13</v>
      </c>
    </row>
    <row r="16" spans="1:8">
      <c r="A16" s="7" t="s">
        <v>117</v>
      </c>
      <c r="B16" s="8">
        <v>63.2380952380952</v>
      </c>
      <c r="C16" s="8">
        <v>78.3478260869565</v>
      </c>
      <c r="D16" s="9">
        <v>81.196</v>
      </c>
      <c r="E16" s="10">
        <f t="shared" si="0"/>
        <v>65.3260534161491</v>
      </c>
      <c r="F16" s="11" t="s">
        <v>19</v>
      </c>
      <c r="G16" s="10">
        <f t="shared" si="1"/>
        <v>58.9934480745342</v>
      </c>
      <c r="H16" s="10">
        <f>RANK(G16,G$3:G$25)</f>
        <v>14</v>
      </c>
    </row>
    <row r="17" spans="1:8">
      <c r="A17" s="7" t="s">
        <v>118</v>
      </c>
      <c r="B17" s="8">
        <v>66.5714285714286</v>
      </c>
      <c r="C17" s="8">
        <v>76.94783</v>
      </c>
      <c r="D17" s="9">
        <v>77.892</v>
      </c>
      <c r="E17" s="10">
        <f t="shared" si="0"/>
        <v>64.1796547857143</v>
      </c>
      <c r="F17" s="11" t="s">
        <v>15</v>
      </c>
      <c r="G17" s="10">
        <f t="shared" si="1"/>
        <v>58.0616893071428</v>
      </c>
      <c r="H17" s="10">
        <f>RANK(G17,G$3:G$25)</f>
        <v>15</v>
      </c>
    </row>
    <row r="18" spans="1:8">
      <c r="A18" s="7" t="s">
        <v>119</v>
      </c>
      <c r="B18" s="8">
        <v>56.3333333333333</v>
      </c>
      <c r="C18" s="8">
        <v>78.4521739130435</v>
      </c>
      <c r="D18" s="9">
        <v>79.284</v>
      </c>
      <c r="E18" s="10">
        <f t="shared" si="0"/>
        <v>63.6576608695652</v>
      </c>
      <c r="F18" s="11" t="s">
        <v>38</v>
      </c>
      <c r="G18" s="10">
        <f t="shared" si="1"/>
        <v>57.6918947826087</v>
      </c>
      <c r="H18" s="10">
        <f>RANK(G18,G$3:G$25)</f>
        <v>16</v>
      </c>
    </row>
    <row r="19" spans="1:8">
      <c r="A19" s="7" t="s">
        <v>120</v>
      </c>
      <c r="B19" s="8">
        <v>62.4285714285714</v>
      </c>
      <c r="C19" s="8">
        <v>72.2347826086957</v>
      </c>
      <c r="D19" s="9">
        <v>78.46</v>
      </c>
      <c r="E19" s="10">
        <f t="shared" si="0"/>
        <v>62.1074596273292</v>
      </c>
      <c r="F19" s="11" t="s">
        <v>19</v>
      </c>
      <c r="G19" s="10">
        <f t="shared" si="1"/>
        <v>56.0967136645963</v>
      </c>
      <c r="H19" s="10">
        <f>RANK(G19,G$3:G$25)</f>
        <v>17</v>
      </c>
    </row>
    <row r="20" spans="1:16">
      <c r="A20" s="7" t="s">
        <v>121</v>
      </c>
      <c r="B20" s="8">
        <v>61.4761904761905</v>
      </c>
      <c r="C20" s="8">
        <v>72.4434782608696</v>
      </c>
      <c r="D20" s="9">
        <v>74.7032</v>
      </c>
      <c r="E20" s="10">
        <f t="shared" si="0"/>
        <v>60.7227659627329</v>
      </c>
      <c r="F20" s="11" t="s">
        <v>35</v>
      </c>
      <c r="G20" s="10">
        <f t="shared" si="1"/>
        <v>55.2504893664596</v>
      </c>
      <c r="H20" s="10">
        <f>RANK(G20,G$3:G$25)</f>
        <v>18</v>
      </c>
      <c r="I20" s="7"/>
      <c r="J20" s="16"/>
      <c r="K20" s="12"/>
      <c r="L20" s="12"/>
      <c r="M20" s="13"/>
      <c r="N20" s="14"/>
      <c r="O20" s="15"/>
      <c r="P20" s="14"/>
    </row>
    <row r="21" spans="1:16">
      <c r="A21" s="7" t="s">
        <v>122</v>
      </c>
      <c r="B21" s="8">
        <v>55.4761904761905</v>
      </c>
      <c r="C21" s="8">
        <v>64.5652173913043</v>
      </c>
      <c r="D21" s="9">
        <v>85.2424</v>
      </c>
      <c r="E21" s="10">
        <f t="shared" si="0"/>
        <v>60.7540946583851</v>
      </c>
      <c r="F21" s="11" t="s">
        <v>15</v>
      </c>
      <c r="G21" s="10">
        <f t="shared" si="1"/>
        <v>54.9786851925466</v>
      </c>
      <c r="H21" s="10">
        <f>RANK(G21,G$3:G$25)</f>
        <v>19</v>
      </c>
      <c r="I21" s="7"/>
      <c r="J21" s="16"/>
      <c r="K21" s="12"/>
      <c r="L21" s="12"/>
      <c r="M21" s="13"/>
      <c r="N21" s="14"/>
      <c r="O21" s="15"/>
      <c r="P21" s="14"/>
    </row>
    <row r="22" spans="1:16">
      <c r="A22" s="7" t="s">
        <v>123</v>
      </c>
      <c r="B22" s="12">
        <v>64.0952380952381</v>
      </c>
      <c r="C22" s="12">
        <v>71.8086956521739</v>
      </c>
      <c r="D22" s="13">
        <v>70.176</v>
      </c>
      <c r="E22" s="14">
        <f t="shared" si="0"/>
        <v>59.3089291925466</v>
      </c>
      <c r="F22" s="15" t="s">
        <v>15</v>
      </c>
      <c r="G22" s="14">
        <f t="shared" si="1"/>
        <v>53.6780362732919</v>
      </c>
      <c r="H22" s="14">
        <f>RANK(G22,G$3:G$25)</f>
        <v>20</v>
      </c>
      <c r="I22" s="7"/>
      <c r="J22" s="16"/>
      <c r="K22" s="12"/>
      <c r="L22" s="12"/>
      <c r="M22" s="13"/>
      <c r="N22" s="14"/>
      <c r="O22" s="15"/>
      <c r="P22" s="14"/>
    </row>
    <row r="23" spans="1:16">
      <c r="A23" s="7" t="s">
        <v>124</v>
      </c>
      <c r="B23" s="8">
        <v>43.6666666666667</v>
      </c>
      <c r="C23" s="8">
        <v>72.095652173913</v>
      </c>
      <c r="D23" s="9">
        <v>75.8208</v>
      </c>
      <c r="E23" s="10">
        <f t="shared" si="0"/>
        <v>58.3207582608696</v>
      </c>
      <c r="F23" s="11" t="s">
        <v>17</v>
      </c>
      <c r="G23" s="10">
        <f t="shared" si="1"/>
        <v>52.5886824347826</v>
      </c>
      <c r="H23" s="10">
        <f>RANK(G23,G$3:G$25)</f>
        <v>21</v>
      </c>
      <c r="I23" s="7"/>
      <c r="J23" s="16"/>
      <c r="K23" s="12"/>
      <c r="L23" s="12"/>
      <c r="M23" s="13"/>
      <c r="N23" s="14"/>
      <c r="O23" s="15"/>
      <c r="P23" s="14"/>
    </row>
    <row r="24" spans="1:16">
      <c r="A24" s="7" t="s">
        <v>125</v>
      </c>
      <c r="B24" s="8">
        <v>58.0952380952381</v>
      </c>
      <c r="C24" s="8">
        <v>72.3130434782609</v>
      </c>
      <c r="D24" s="9">
        <v>68.78</v>
      </c>
      <c r="E24" s="10">
        <f t="shared" si="0"/>
        <v>58.096850931677</v>
      </c>
      <c r="F24" s="11" t="s">
        <v>19</v>
      </c>
      <c r="G24" s="10">
        <f t="shared" si="1"/>
        <v>52.4871658385093</v>
      </c>
      <c r="H24" s="10">
        <f>RANK(G24,G$3:G$25)</f>
        <v>22</v>
      </c>
      <c r="I24" s="7"/>
      <c r="J24" s="16"/>
      <c r="K24" s="12"/>
      <c r="L24" s="12"/>
      <c r="M24" s="13"/>
      <c r="N24" s="14"/>
      <c r="O24" s="15"/>
      <c r="P24" s="14"/>
    </row>
    <row r="25" spans="1:16">
      <c r="A25" s="7" t="s">
        <v>126</v>
      </c>
      <c r="B25" s="8">
        <v>58.4761904761905</v>
      </c>
      <c r="C25" s="8">
        <v>64.7304347826087</v>
      </c>
      <c r="D25" s="9">
        <v>72.7624</v>
      </c>
      <c r="E25" s="10">
        <f t="shared" si="0"/>
        <v>56.8939207453416</v>
      </c>
      <c r="F25" s="11" t="s">
        <v>17</v>
      </c>
      <c r="G25" s="10">
        <f t="shared" si="1"/>
        <v>51.3045286708075</v>
      </c>
      <c r="H25" s="10">
        <f>RANK(G25,G$3:G$25)</f>
        <v>23</v>
      </c>
      <c r="I25" s="7"/>
      <c r="J25" s="16"/>
      <c r="K25" s="12"/>
      <c r="L25" s="12"/>
      <c r="M25" s="13"/>
      <c r="N25" s="14"/>
      <c r="O25" s="15"/>
      <c r="P25" s="14"/>
    </row>
    <row r="26" spans="9:16">
      <c r="I26" s="7"/>
      <c r="J26" s="16"/>
      <c r="K26" s="12"/>
      <c r="L26" s="12"/>
      <c r="M26" s="13"/>
      <c r="N26" s="14"/>
      <c r="O26" s="15"/>
      <c r="P26" s="14"/>
    </row>
    <row r="27" spans="9:16">
      <c r="I27" s="7"/>
      <c r="J27" s="16"/>
      <c r="K27" s="12"/>
      <c r="L27" s="12"/>
      <c r="M27" s="13"/>
      <c r="N27" s="14"/>
      <c r="O27" s="15"/>
      <c r="P27" s="14"/>
    </row>
    <row r="28" spans="9:16">
      <c r="I28" s="7"/>
      <c r="J28" s="16"/>
      <c r="K28" s="12"/>
      <c r="L28" s="12"/>
      <c r="M28" s="13"/>
      <c r="N28" s="14"/>
      <c r="O28" s="15"/>
      <c r="P28" s="14"/>
    </row>
  </sheetData>
  <sortState ref="A3:I28">
    <sortCondition ref="H3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1" sqref="E1:E2"/>
    </sheetView>
  </sheetViews>
  <sheetFormatPr defaultColWidth="9" defaultRowHeight="13.5" outlineLevelCol="7"/>
  <cols>
    <col min="1" max="1" width="15.625" customWidth="1"/>
    <col min="2" max="2" width="15.125" customWidth="1"/>
    <col min="3" max="3" width="13.625" customWidth="1"/>
    <col min="4" max="4" width="14.125" customWidth="1"/>
    <col min="5" max="5" width="18" customWidth="1"/>
    <col min="7" max="7" width="15.875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>
      <c r="A2" s="4"/>
      <c r="B2" s="5"/>
      <c r="C2" s="6"/>
      <c r="D2" s="6"/>
      <c r="E2" s="6"/>
      <c r="F2" s="5"/>
      <c r="G2" s="5"/>
      <c r="H2" s="5"/>
    </row>
    <row r="3" spans="1:8">
      <c r="A3" s="7" t="s">
        <v>127</v>
      </c>
      <c r="B3" s="8">
        <v>81.8571428571429</v>
      </c>
      <c r="C3" s="8">
        <v>90.1652173913043</v>
      </c>
      <c r="D3" s="9">
        <v>90.164</v>
      </c>
      <c r="E3" s="10">
        <f t="shared" ref="E3:E14" si="0">B3*0.15+C3*0.35+D3*0.35</f>
        <v>75.3937975155279</v>
      </c>
      <c r="F3" s="11" t="s">
        <v>35</v>
      </c>
      <c r="G3" s="10">
        <f t="shared" ref="G3:G14" si="1">E3*0.9+F3*0.1</f>
        <v>68.4544177639751</v>
      </c>
      <c r="H3" s="10">
        <f>RANK(G3,G$3:G$14)</f>
        <v>1</v>
      </c>
    </row>
    <row r="4" spans="1:8">
      <c r="A4" s="7" t="s">
        <v>128</v>
      </c>
      <c r="B4" s="8">
        <v>66.9523809523809</v>
      </c>
      <c r="C4" s="8">
        <v>80.4521739130435</v>
      </c>
      <c r="D4" s="9">
        <v>90.304</v>
      </c>
      <c r="E4" s="10">
        <f t="shared" si="0"/>
        <v>69.8075180124223</v>
      </c>
      <c r="F4" s="11" t="s">
        <v>9</v>
      </c>
      <c r="G4" s="10">
        <f t="shared" si="1"/>
        <v>63.6267662111801</v>
      </c>
      <c r="H4" s="10">
        <f>RANK(G4,G$3:G$14)</f>
        <v>2</v>
      </c>
    </row>
    <row r="5" spans="1:8">
      <c r="A5" s="7" t="s">
        <v>129</v>
      </c>
      <c r="B5" s="8">
        <v>75.3809523809524</v>
      </c>
      <c r="C5" s="8">
        <v>82.9826086956522</v>
      </c>
      <c r="D5" s="9">
        <v>85.5088</v>
      </c>
      <c r="E5" s="10">
        <f t="shared" si="0"/>
        <v>70.2791359006211</v>
      </c>
      <c r="F5" s="11" t="s">
        <v>19</v>
      </c>
      <c r="G5" s="10">
        <f t="shared" si="1"/>
        <v>63.451222310559</v>
      </c>
      <c r="H5" s="10">
        <f>RANK(G5,G$3:G$14)</f>
        <v>3</v>
      </c>
    </row>
    <row r="6" spans="1:8">
      <c r="A6" s="7" t="s">
        <v>130</v>
      </c>
      <c r="B6" s="8">
        <v>71.3809523809524</v>
      </c>
      <c r="C6" s="8">
        <v>84.8608695652174</v>
      </c>
      <c r="D6" s="9">
        <v>82.932</v>
      </c>
      <c r="E6" s="10">
        <f t="shared" si="0"/>
        <v>69.434647204969</v>
      </c>
      <c r="F6" s="11" t="s">
        <v>17</v>
      </c>
      <c r="G6" s="10">
        <f t="shared" si="1"/>
        <v>62.5911824844721</v>
      </c>
      <c r="H6" s="10">
        <f>RANK(G6,G$3:G$14)</f>
        <v>4</v>
      </c>
    </row>
    <row r="7" spans="1:8">
      <c r="A7" s="7" t="s">
        <v>131</v>
      </c>
      <c r="B7" s="12">
        <v>64.6190476190476</v>
      </c>
      <c r="C7" s="12">
        <v>77.3304347826087</v>
      </c>
      <c r="D7" s="13">
        <v>88.432</v>
      </c>
      <c r="E7" s="14">
        <f t="shared" si="0"/>
        <v>67.7097093167702</v>
      </c>
      <c r="F7" s="15" t="s">
        <v>35</v>
      </c>
      <c r="G7" s="14">
        <f t="shared" si="1"/>
        <v>61.5387383850932</v>
      </c>
      <c r="H7" s="14">
        <f>RANK(G7,G$3:G$14)</f>
        <v>5</v>
      </c>
    </row>
    <row r="8" spans="1:8">
      <c r="A8" s="7" t="s">
        <v>132</v>
      </c>
      <c r="B8" s="8">
        <v>62.1904761904762</v>
      </c>
      <c r="C8" s="8">
        <v>81.8434782608696</v>
      </c>
      <c r="D8" s="9">
        <v>80.0824</v>
      </c>
      <c r="E8" s="10">
        <f t="shared" si="0"/>
        <v>66.0026288198758</v>
      </c>
      <c r="F8" s="11" t="s">
        <v>19</v>
      </c>
      <c r="G8" s="10">
        <f t="shared" si="1"/>
        <v>59.6023659378882</v>
      </c>
      <c r="H8" s="10">
        <f>RANK(G8,G$3:G$14)</f>
        <v>6</v>
      </c>
    </row>
    <row r="9" spans="1:8">
      <c r="A9" s="7" t="s">
        <v>133</v>
      </c>
      <c r="B9" s="12">
        <v>64.2380952380952</v>
      </c>
      <c r="C9" s="12">
        <v>75.2260869565217</v>
      </c>
      <c r="D9" s="13">
        <v>84.948</v>
      </c>
      <c r="E9" s="14">
        <f t="shared" si="0"/>
        <v>65.6966447204969</v>
      </c>
      <c r="F9" s="15" t="s">
        <v>19</v>
      </c>
      <c r="G9" s="14">
        <f t="shared" si="1"/>
        <v>59.3269802484472</v>
      </c>
      <c r="H9" s="14">
        <f>RANK(G9,G$3:G$14)</f>
        <v>7</v>
      </c>
    </row>
    <row r="10" spans="1:8">
      <c r="A10" s="7" t="s">
        <v>134</v>
      </c>
      <c r="B10" s="8">
        <v>59.6190476190476</v>
      </c>
      <c r="C10" s="8">
        <v>71.7652173913043</v>
      </c>
      <c r="D10" s="9">
        <v>80.8472</v>
      </c>
      <c r="E10" s="10">
        <f t="shared" si="0"/>
        <v>62.3572032298136</v>
      </c>
      <c r="F10" s="11" t="s">
        <v>19</v>
      </c>
      <c r="G10" s="10">
        <f t="shared" si="1"/>
        <v>56.3214829068323</v>
      </c>
      <c r="H10" s="10">
        <f>RANK(G10,G$3:G$14)</f>
        <v>8</v>
      </c>
    </row>
    <row r="11" spans="1:8">
      <c r="A11" s="7" t="s">
        <v>135</v>
      </c>
      <c r="B11" s="8">
        <v>54.4761904761905</v>
      </c>
      <c r="C11" s="8">
        <v>72.1391304347826</v>
      </c>
      <c r="D11" s="9">
        <v>78.6896</v>
      </c>
      <c r="E11" s="10">
        <f t="shared" si="0"/>
        <v>60.9614842236025</v>
      </c>
      <c r="F11" s="11" t="s">
        <v>38</v>
      </c>
      <c r="G11" s="10">
        <f t="shared" si="1"/>
        <v>55.2653358012422</v>
      </c>
      <c r="H11" s="10">
        <f>RANK(G11,G$3:G$14)</f>
        <v>9</v>
      </c>
    </row>
    <row r="12" spans="1:8">
      <c r="A12" s="7" t="s">
        <v>136</v>
      </c>
      <c r="B12" s="8">
        <v>54.2857142857143</v>
      </c>
      <c r="C12" s="8">
        <v>72.9391304347826</v>
      </c>
      <c r="D12" s="9">
        <v>76.5384</v>
      </c>
      <c r="E12" s="10">
        <f t="shared" si="0"/>
        <v>60.4599927950311</v>
      </c>
      <c r="F12" s="11" t="s">
        <v>17</v>
      </c>
      <c r="G12" s="10">
        <f t="shared" si="1"/>
        <v>54.513993515528</v>
      </c>
      <c r="H12" s="10">
        <f>RANK(G12,G$3:G$14)</f>
        <v>10</v>
      </c>
    </row>
    <row r="13" spans="1:8">
      <c r="A13" s="7" t="s">
        <v>137</v>
      </c>
      <c r="B13" s="8">
        <v>55.7619047619048</v>
      </c>
      <c r="C13" s="8">
        <v>69.6347826086956</v>
      </c>
      <c r="D13" s="9">
        <v>71.68</v>
      </c>
      <c r="E13" s="10">
        <f t="shared" si="0"/>
        <v>57.8244596273292</v>
      </c>
      <c r="F13" s="11" t="s">
        <v>29</v>
      </c>
      <c r="G13" s="10">
        <f t="shared" si="1"/>
        <v>52.0420136645963</v>
      </c>
      <c r="H13" s="10">
        <f>RANK(G13,G$3:G$14)</f>
        <v>11</v>
      </c>
    </row>
    <row r="14" spans="1:8">
      <c r="A14" s="7" t="s">
        <v>138</v>
      </c>
      <c r="B14" s="8">
        <v>39.1428571428571</v>
      </c>
      <c r="C14" s="8">
        <v>73.4260869565217</v>
      </c>
      <c r="D14" s="9">
        <v>68.42</v>
      </c>
      <c r="E14" s="10">
        <f t="shared" si="0"/>
        <v>55.5175590062112</v>
      </c>
      <c r="F14" s="11" t="s">
        <v>29</v>
      </c>
      <c r="G14" s="10">
        <f t="shared" si="1"/>
        <v>49.96580310559</v>
      </c>
      <c r="H14" s="10">
        <f>RANK(G14,G$3:G$14)</f>
        <v>12</v>
      </c>
    </row>
  </sheetData>
  <sortState ref="A3:I14">
    <sortCondition ref="H3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一年制理科排名</vt:lpstr>
      <vt:lpstr>一年制文科排名</vt:lpstr>
      <vt:lpstr>两年制理科排名</vt:lpstr>
      <vt:lpstr>两年制文科排名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MT</cp:lastModifiedBy>
  <dcterms:created xsi:type="dcterms:W3CDTF">2020-09-03T10:52:00Z</dcterms:created>
  <dcterms:modified xsi:type="dcterms:W3CDTF">2020-09-04T08:54:40Z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